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1F452D31-3917-4ADF-8B8E-C1894BE4D54F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НОО 1 полугодие" sheetId="1" r:id="rId1"/>
    <sheet name="НОО 2 полугодие" sheetId="2" r:id="rId2"/>
    <sheet name="ООО 1 полугодие" sheetId="3" r:id="rId3"/>
    <sheet name="ООО 2 полугодие" sheetId="4" r:id="rId4"/>
    <sheet name="СОО 1 полугодие" sheetId="5" r:id="rId5"/>
    <sheet name="СОО 2 полугодие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7" i="5" l="1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8" i="5"/>
  <c r="AA37" i="5"/>
  <c r="AA36" i="5"/>
  <c r="AA35" i="5"/>
  <c r="AA34" i="5"/>
  <c r="AA33" i="5"/>
  <c r="AA31" i="5"/>
  <c r="AA30" i="5"/>
  <c r="AA29" i="5"/>
  <c r="AA28" i="5"/>
  <c r="AA27" i="5"/>
  <c r="AA26" i="5"/>
  <c r="AA25" i="5"/>
  <c r="AA24" i="5"/>
  <c r="AA23" i="5"/>
  <c r="AA22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AG37" i="2"/>
  <c r="AG38" i="2"/>
  <c r="AG39" i="2"/>
  <c r="AG40" i="2"/>
  <c r="AG41" i="2"/>
  <c r="AG42" i="2"/>
  <c r="AG43" i="2"/>
  <c r="AG44" i="2"/>
  <c r="AG45" i="2"/>
  <c r="AG46" i="2"/>
  <c r="AG36" i="2"/>
  <c r="AG26" i="2"/>
  <c r="AG27" i="2"/>
  <c r="AG28" i="2"/>
  <c r="AG29" i="2"/>
  <c r="AG30" i="2"/>
  <c r="AG31" i="2"/>
  <c r="AG32" i="2"/>
  <c r="AG33" i="2"/>
  <c r="AG34" i="2"/>
  <c r="AG25" i="2"/>
  <c r="AG15" i="2"/>
  <c r="AG16" i="2"/>
  <c r="AG17" i="2"/>
  <c r="AG18" i="2"/>
  <c r="AG19" i="2"/>
  <c r="AG20" i="2"/>
  <c r="AG21" i="2"/>
  <c r="AG22" i="2"/>
  <c r="AG23" i="2"/>
  <c r="AG6" i="2"/>
  <c r="AG7" i="2"/>
  <c r="AG8" i="2"/>
  <c r="AG9" i="2"/>
  <c r="AG10" i="2"/>
  <c r="AG11" i="2"/>
  <c r="AG12" i="2"/>
  <c r="AG14" i="2"/>
  <c r="AG5" i="2"/>
  <c r="AA38" i="1"/>
  <c r="AI37" i="2" s="1"/>
  <c r="AA39" i="1"/>
  <c r="AI38" i="2" s="1"/>
  <c r="AA40" i="1"/>
  <c r="AI39" i="2" s="1"/>
  <c r="AA41" i="1"/>
  <c r="AI40" i="2" s="1"/>
  <c r="AA42" i="1"/>
  <c r="AI41" i="2" s="1"/>
  <c r="AA43" i="1"/>
  <c r="AI42" i="2" s="1"/>
  <c r="AA44" i="1"/>
  <c r="AI43" i="2" s="1"/>
  <c r="AA45" i="1"/>
  <c r="AI44" i="2" s="1"/>
  <c r="AA46" i="1"/>
  <c r="AI45" i="2" s="1"/>
  <c r="AA47" i="1"/>
  <c r="AI46" i="2" s="1"/>
  <c r="AA37" i="1"/>
  <c r="AI36" i="2" s="1"/>
  <c r="AA27" i="1"/>
  <c r="AI26" i="2" s="1"/>
  <c r="AA28" i="1"/>
  <c r="AI27" i="2" s="1"/>
  <c r="AA29" i="1"/>
  <c r="AI28" i="2" s="1"/>
  <c r="AA30" i="1"/>
  <c r="AI29" i="2" s="1"/>
  <c r="AA31" i="1"/>
  <c r="AI30" i="2" s="1"/>
  <c r="AA32" i="1"/>
  <c r="AI31" i="2" s="1"/>
  <c r="AA33" i="1"/>
  <c r="AI32" i="2" s="1"/>
  <c r="AA34" i="1"/>
  <c r="AA35" i="1"/>
  <c r="AI34" i="2" s="1"/>
  <c r="AA26" i="1"/>
  <c r="AI25" i="2" s="1"/>
  <c r="AA16" i="1"/>
  <c r="AI15" i="2" s="1"/>
  <c r="AA17" i="1"/>
  <c r="AA18" i="1"/>
  <c r="AI17" i="2" s="1"/>
  <c r="AA19" i="1"/>
  <c r="AA20" i="1"/>
  <c r="AI19" i="2" s="1"/>
  <c r="AA21" i="1"/>
  <c r="AA22" i="1"/>
  <c r="AI21" i="2" s="1"/>
  <c r="AA23" i="1"/>
  <c r="AI22" i="2" s="1"/>
  <c r="AA24" i="1"/>
  <c r="AA15" i="1"/>
  <c r="AI14" i="2" s="1"/>
  <c r="AA7" i="1"/>
  <c r="AI6" i="2" s="1"/>
  <c r="AA8" i="1"/>
  <c r="AI7" i="2" s="1"/>
  <c r="AA9" i="1"/>
  <c r="AA10" i="1"/>
  <c r="AI9" i="2" s="1"/>
  <c r="AA11" i="1"/>
  <c r="AI10" i="2" s="1"/>
  <c r="AA12" i="1"/>
  <c r="AI11" i="2" s="1"/>
  <c r="AA13" i="1"/>
  <c r="AA6" i="1"/>
  <c r="AI5" i="2" s="1"/>
  <c r="Z13" i="1"/>
  <c r="Z12" i="1"/>
  <c r="Z11" i="1"/>
  <c r="Z10" i="1"/>
  <c r="Z9" i="1"/>
  <c r="Z8" i="1"/>
  <c r="Z7" i="1"/>
  <c r="Z6" i="1"/>
  <c r="AE37" i="2"/>
  <c r="AE38" i="2"/>
  <c r="AE39" i="2"/>
  <c r="AE40" i="2"/>
  <c r="AE41" i="2"/>
  <c r="AE42" i="2"/>
  <c r="AE43" i="2"/>
  <c r="AE44" i="2"/>
  <c r="AE45" i="2"/>
  <c r="AE46" i="2"/>
  <c r="Y37" i="2"/>
  <c r="Y38" i="2"/>
  <c r="Y39" i="2"/>
  <c r="Y40" i="2"/>
  <c r="Y41" i="2"/>
  <c r="Y42" i="2"/>
  <c r="Y43" i="2"/>
  <c r="Y44" i="2"/>
  <c r="Y45" i="2"/>
  <c r="Y46" i="2"/>
  <c r="S37" i="2"/>
  <c r="S38" i="2"/>
  <c r="S39" i="2"/>
  <c r="S40" i="2"/>
  <c r="S41" i="2"/>
  <c r="S42" i="2"/>
  <c r="S43" i="2"/>
  <c r="S44" i="2"/>
  <c r="S45" i="2"/>
  <c r="S46" i="2"/>
  <c r="M37" i="2"/>
  <c r="M38" i="2"/>
  <c r="M39" i="2"/>
  <c r="M40" i="2"/>
  <c r="M41" i="2"/>
  <c r="M42" i="2"/>
  <c r="M43" i="2"/>
  <c r="M44" i="2"/>
  <c r="M45" i="2"/>
  <c r="M46" i="2"/>
  <c r="G37" i="2"/>
  <c r="G38" i="2"/>
  <c r="G39" i="2"/>
  <c r="G40" i="2"/>
  <c r="G41" i="2"/>
  <c r="G42" i="2"/>
  <c r="G43" i="2"/>
  <c r="G44" i="2"/>
  <c r="G45" i="2"/>
  <c r="G46" i="2"/>
  <c r="AE36" i="2"/>
  <c r="Y36" i="2"/>
  <c r="S36" i="2"/>
  <c r="M36" i="2"/>
  <c r="G36" i="2"/>
  <c r="G26" i="2"/>
  <c r="G27" i="2"/>
  <c r="G28" i="2"/>
  <c r="G29" i="2"/>
  <c r="G30" i="2"/>
  <c r="G31" i="2"/>
  <c r="G32" i="2"/>
  <c r="G33" i="2"/>
  <c r="G34" i="2"/>
  <c r="M26" i="2"/>
  <c r="M27" i="2"/>
  <c r="M28" i="2"/>
  <c r="M29" i="2"/>
  <c r="M30" i="2"/>
  <c r="M31" i="2"/>
  <c r="M32" i="2"/>
  <c r="M33" i="2"/>
  <c r="M34" i="2"/>
  <c r="S26" i="2"/>
  <c r="S27" i="2"/>
  <c r="S28" i="2"/>
  <c r="S29" i="2"/>
  <c r="S30" i="2"/>
  <c r="S31" i="2"/>
  <c r="S32" i="2"/>
  <c r="S33" i="2"/>
  <c r="S34" i="2"/>
  <c r="Y26" i="2"/>
  <c r="Y27" i="2"/>
  <c r="Y28" i="2"/>
  <c r="Y29" i="2"/>
  <c r="Y30" i="2"/>
  <c r="Y31" i="2"/>
  <c r="Y32" i="2"/>
  <c r="Y33" i="2"/>
  <c r="Y34" i="2"/>
  <c r="AE26" i="2"/>
  <c r="AE27" i="2"/>
  <c r="AE28" i="2"/>
  <c r="AE29" i="2"/>
  <c r="AE30" i="2"/>
  <c r="AE31" i="2"/>
  <c r="AE32" i="2"/>
  <c r="AE33" i="2"/>
  <c r="AE34" i="2"/>
  <c r="AE25" i="2"/>
  <c r="Y25" i="2"/>
  <c r="S25" i="2"/>
  <c r="M25" i="2"/>
  <c r="G25" i="2"/>
  <c r="G15" i="2"/>
  <c r="G16" i="2"/>
  <c r="G17" i="2"/>
  <c r="G18" i="2"/>
  <c r="G19" i="2"/>
  <c r="G20" i="2"/>
  <c r="G21" i="2"/>
  <c r="G22" i="2"/>
  <c r="G23" i="2"/>
  <c r="M15" i="2"/>
  <c r="M16" i="2"/>
  <c r="M17" i="2"/>
  <c r="M18" i="2"/>
  <c r="M19" i="2"/>
  <c r="M20" i="2"/>
  <c r="M21" i="2"/>
  <c r="M22" i="2"/>
  <c r="M23" i="2"/>
  <c r="S15" i="2"/>
  <c r="S16" i="2"/>
  <c r="S17" i="2"/>
  <c r="S18" i="2"/>
  <c r="S19" i="2"/>
  <c r="S20" i="2"/>
  <c r="S21" i="2"/>
  <c r="S22" i="2"/>
  <c r="S23" i="2"/>
  <c r="Y15" i="2"/>
  <c r="Y16" i="2"/>
  <c r="Y17" i="2"/>
  <c r="Y18" i="2"/>
  <c r="Y19" i="2"/>
  <c r="Y20" i="2"/>
  <c r="Y21" i="2"/>
  <c r="Y22" i="2"/>
  <c r="AF22" i="2" s="1"/>
  <c r="AH22" i="2" s="1"/>
  <c r="Y23" i="2"/>
  <c r="AE15" i="2"/>
  <c r="AE16" i="2"/>
  <c r="AE17" i="2"/>
  <c r="AE18" i="2"/>
  <c r="AE19" i="2"/>
  <c r="AE20" i="2"/>
  <c r="AE21" i="2"/>
  <c r="AE22" i="2"/>
  <c r="AE23" i="2"/>
  <c r="AE14" i="2"/>
  <c r="Y14" i="2"/>
  <c r="S14" i="2"/>
  <c r="M14" i="2"/>
  <c r="G14" i="2"/>
  <c r="G38" i="1"/>
  <c r="G39" i="1"/>
  <c r="G40" i="1"/>
  <c r="G41" i="1"/>
  <c r="G42" i="1"/>
  <c r="G43" i="1"/>
  <c r="G44" i="1"/>
  <c r="G45" i="1"/>
  <c r="G46" i="1"/>
  <c r="G47" i="1"/>
  <c r="M38" i="1"/>
  <c r="M39" i="1"/>
  <c r="M40" i="1"/>
  <c r="M41" i="1"/>
  <c r="M42" i="1"/>
  <c r="M43" i="1"/>
  <c r="M44" i="1"/>
  <c r="M45" i="1"/>
  <c r="M46" i="1"/>
  <c r="M47" i="1"/>
  <c r="S38" i="1"/>
  <c r="S39" i="1"/>
  <c r="S40" i="1"/>
  <c r="S41" i="1"/>
  <c r="S42" i="1"/>
  <c r="S43" i="1"/>
  <c r="S44" i="1"/>
  <c r="S45" i="1"/>
  <c r="S46" i="1"/>
  <c r="S47" i="1"/>
  <c r="Y38" i="1"/>
  <c r="Z38" i="1" s="1"/>
  <c r="Y39" i="1"/>
  <c r="Z39" i="1" s="1"/>
  <c r="Y40" i="1"/>
  <c r="Z40" i="1" s="1"/>
  <c r="Y41" i="1"/>
  <c r="Z41" i="1" s="1"/>
  <c r="Y42" i="1"/>
  <c r="Z42" i="1" s="1"/>
  <c r="Y43" i="1"/>
  <c r="Z43" i="1" s="1"/>
  <c r="Y44" i="1"/>
  <c r="Z44" i="1" s="1"/>
  <c r="Y45" i="1"/>
  <c r="Z45" i="1" s="1"/>
  <c r="Y46" i="1"/>
  <c r="Z46" i="1" s="1"/>
  <c r="Y47" i="1"/>
  <c r="Z47" i="1" s="1"/>
  <c r="Y37" i="1"/>
  <c r="S37" i="1"/>
  <c r="M37" i="1"/>
  <c r="G37" i="1"/>
  <c r="G27" i="1"/>
  <c r="G28" i="1"/>
  <c r="G29" i="1"/>
  <c r="G30" i="1"/>
  <c r="G31" i="1"/>
  <c r="G32" i="1"/>
  <c r="G33" i="1"/>
  <c r="G34" i="1"/>
  <c r="G35" i="1"/>
  <c r="M27" i="1"/>
  <c r="M28" i="1"/>
  <c r="M29" i="1"/>
  <c r="M30" i="1"/>
  <c r="M31" i="1"/>
  <c r="M32" i="1"/>
  <c r="M33" i="1"/>
  <c r="M34" i="1"/>
  <c r="M35" i="1"/>
  <c r="S27" i="1"/>
  <c r="Z27" i="1" s="1"/>
  <c r="S28" i="1"/>
  <c r="S29" i="1"/>
  <c r="Z29" i="1" s="1"/>
  <c r="S30" i="1"/>
  <c r="S31" i="1"/>
  <c r="Z31" i="1" s="1"/>
  <c r="S32" i="1"/>
  <c r="S33" i="1"/>
  <c r="Z33" i="1" s="1"/>
  <c r="S34" i="1"/>
  <c r="S35" i="1"/>
  <c r="Z35" i="1" s="1"/>
  <c r="Y27" i="1"/>
  <c r="Y28" i="1"/>
  <c r="Z28" i="1" s="1"/>
  <c r="Y29" i="1"/>
  <c r="Y30" i="1"/>
  <c r="Z30" i="1" s="1"/>
  <c r="Y31" i="1"/>
  <c r="Y32" i="1"/>
  <c r="Z32" i="1" s="1"/>
  <c r="Y33" i="1"/>
  <c r="Y34" i="1"/>
  <c r="Z34" i="1" s="1"/>
  <c r="Y35" i="1"/>
  <c r="Y26" i="1"/>
  <c r="S26" i="1"/>
  <c r="M26" i="1"/>
  <c r="G26" i="1"/>
  <c r="G16" i="1"/>
  <c r="G17" i="1"/>
  <c r="G18" i="1"/>
  <c r="G19" i="1"/>
  <c r="G20" i="1"/>
  <c r="G21" i="1"/>
  <c r="G22" i="1"/>
  <c r="G23" i="1"/>
  <c r="G24" i="1"/>
  <c r="M16" i="1"/>
  <c r="M17" i="1"/>
  <c r="M18" i="1"/>
  <c r="M19" i="1"/>
  <c r="M20" i="1"/>
  <c r="M21" i="1"/>
  <c r="M22" i="1"/>
  <c r="M23" i="1"/>
  <c r="M24" i="1"/>
  <c r="S16" i="1"/>
  <c r="Z16" i="1" s="1"/>
  <c r="S17" i="1"/>
  <c r="S18" i="1"/>
  <c r="Z18" i="1" s="1"/>
  <c r="S19" i="1"/>
  <c r="S20" i="1"/>
  <c r="Z20" i="1" s="1"/>
  <c r="S21" i="1"/>
  <c r="S22" i="1"/>
  <c r="Z22" i="1" s="1"/>
  <c r="S23" i="1"/>
  <c r="S24" i="1"/>
  <c r="Z24" i="1" s="1"/>
  <c r="Y16" i="1"/>
  <c r="Y17" i="1"/>
  <c r="Z17" i="1" s="1"/>
  <c r="Y18" i="1"/>
  <c r="Y19" i="1"/>
  <c r="Z19" i="1" s="1"/>
  <c r="Y20" i="1"/>
  <c r="Y21" i="1"/>
  <c r="Z21" i="1" s="1"/>
  <c r="Y22" i="1"/>
  <c r="Y23" i="1"/>
  <c r="Z23" i="1" s="1"/>
  <c r="Y24" i="1"/>
  <c r="Y15" i="1"/>
  <c r="S15" i="1"/>
  <c r="M15" i="1"/>
  <c r="G15" i="1"/>
  <c r="Z26" i="1" l="1"/>
  <c r="Z37" i="1"/>
  <c r="Z15" i="1"/>
  <c r="AF44" i="2"/>
  <c r="AH44" i="2" s="1"/>
  <c r="AI18" i="2"/>
  <c r="AI6" i="6"/>
  <c r="AI10" i="6"/>
  <c r="AI14" i="6"/>
  <c r="AI18" i="6"/>
  <c r="AI43" i="6"/>
  <c r="AI47" i="6"/>
  <c r="AI51" i="6"/>
  <c r="AI55" i="6"/>
  <c r="AI59" i="6"/>
  <c r="AF33" i="2"/>
  <c r="AH33" i="2" s="1"/>
  <c r="AI23" i="2"/>
  <c r="AI12" i="2"/>
  <c r="AI8" i="2"/>
  <c r="AI33" i="2"/>
  <c r="AI20" i="2"/>
  <c r="AI16" i="2"/>
  <c r="AI5" i="6"/>
  <c r="AI24" i="6"/>
  <c r="AI28" i="6"/>
  <c r="AI35" i="6"/>
  <c r="AG34" i="6"/>
  <c r="AI34" i="6" s="1"/>
  <c r="AG35" i="6"/>
  <c r="AG36" i="6"/>
  <c r="AI36" i="6" s="1"/>
  <c r="AG37" i="6"/>
  <c r="AI37" i="6" s="1"/>
  <c r="AG38" i="6"/>
  <c r="AI38" i="6" s="1"/>
  <c r="AG39" i="6"/>
  <c r="AI39" i="6" s="1"/>
  <c r="AG40" i="6"/>
  <c r="AI40" i="6" s="1"/>
  <c r="AG41" i="6"/>
  <c r="AI41" i="6" s="1"/>
  <c r="AG42" i="6"/>
  <c r="AI42" i="6" s="1"/>
  <c r="AG43" i="6"/>
  <c r="AG44" i="6"/>
  <c r="AI44" i="6" s="1"/>
  <c r="AG45" i="6"/>
  <c r="AI45" i="6" s="1"/>
  <c r="AG46" i="6"/>
  <c r="AI46" i="6" s="1"/>
  <c r="AG47" i="6"/>
  <c r="AG48" i="6"/>
  <c r="AI48" i="6" s="1"/>
  <c r="AG49" i="6"/>
  <c r="AI49" i="6" s="1"/>
  <c r="AG50" i="6"/>
  <c r="AI50" i="6" s="1"/>
  <c r="AG51" i="6"/>
  <c r="AG52" i="6"/>
  <c r="AI52" i="6" s="1"/>
  <c r="AG53" i="6"/>
  <c r="AI53" i="6" s="1"/>
  <c r="AG54" i="6"/>
  <c r="AI54" i="6" s="1"/>
  <c r="AG55" i="6"/>
  <c r="AG56" i="6"/>
  <c r="AI56" i="6" s="1"/>
  <c r="AG57" i="6"/>
  <c r="AI57" i="6" s="1"/>
  <c r="AG58" i="6"/>
  <c r="AI58" i="6" s="1"/>
  <c r="AG59" i="6"/>
  <c r="AG33" i="6"/>
  <c r="AI33" i="6" s="1"/>
  <c r="AG6" i="6"/>
  <c r="AG7" i="6"/>
  <c r="AI7" i="6" s="1"/>
  <c r="AG8" i="6"/>
  <c r="AI8" i="6" s="1"/>
  <c r="AG9" i="6"/>
  <c r="AI9" i="6" s="1"/>
  <c r="AG10" i="6"/>
  <c r="AG11" i="6"/>
  <c r="AI11" i="6" s="1"/>
  <c r="AG12" i="6"/>
  <c r="AI12" i="6" s="1"/>
  <c r="AG13" i="6"/>
  <c r="AI13" i="6" s="1"/>
  <c r="AG14" i="6"/>
  <c r="AG15" i="6"/>
  <c r="AI15" i="6" s="1"/>
  <c r="AG16" i="6"/>
  <c r="AI16" i="6" s="1"/>
  <c r="AG17" i="6"/>
  <c r="AI17" i="6" s="1"/>
  <c r="AG18" i="6"/>
  <c r="AG19" i="6"/>
  <c r="AI19" i="6" s="1"/>
  <c r="AG20" i="6"/>
  <c r="AI20" i="6" s="1"/>
  <c r="AG21" i="6"/>
  <c r="AI21" i="6" s="1"/>
  <c r="AG22" i="6"/>
  <c r="AI22" i="6" s="1"/>
  <c r="AG23" i="6"/>
  <c r="AI23" i="6" s="1"/>
  <c r="AG24" i="6"/>
  <c r="AG25" i="6"/>
  <c r="AI25" i="6" s="1"/>
  <c r="AG26" i="6"/>
  <c r="AI26" i="6" s="1"/>
  <c r="AG27" i="6"/>
  <c r="AI27" i="6" s="1"/>
  <c r="AG28" i="6"/>
  <c r="AG29" i="6"/>
  <c r="AI29" i="6" s="1"/>
  <c r="AG30" i="6"/>
  <c r="AI30" i="6" s="1"/>
  <c r="AG31" i="6"/>
  <c r="AI31" i="6" s="1"/>
  <c r="AG5" i="6"/>
  <c r="AE34" i="6"/>
  <c r="AE35" i="6"/>
  <c r="AE36" i="6"/>
  <c r="AE37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33" i="6"/>
  <c r="M33" i="6"/>
  <c r="S33" i="6"/>
  <c r="Y33" i="6"/>
  <c r="AE33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AE5" i="6"/>
  <c r="Y5" i="6"/>
  <c r="S5" i="6"/>
  <c r="M5" i="6"/>
  <c r="G5" i="6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G34" i="5"/>
  <c r="Z34" i="5" s="1"/>
  <c r="G35" i="5"/>
  <c r="Z35" i="5" s="1"/>
  <c r="G36" i="5"/>
  <c r="Z36" i="5" s="1"/>
  <c r="G37" i="5"/>
  <c r="Z37" i="5" s="1"/>
  <c r="G38" i="5"/>
  <c r="Z38" i="5" s="1"/>
  <c r="G39" i="5"/>
  <c r="G40" i="5"/>
  <c r="Z40" i="5" s="1"/>
  <c r="G41" i="5"/>
  <c r="Z41" i="5" s="1"/>
  <c r="G42" i="5"/>
  <c r="Z42" i="5" s="1"/>
  <c r="G43" i="5"/>
  <c r="Z43" i="5" s="1"/>
  <c r="G44" i="5"/>
  <c r="Z44" i="5" s="1"/>
  <c r="G45" i="5"/>
  <c r="Z45" i="5" s="1"/>
  <c r="G46" i="5"/>
  <c r="Z46" i="5" s="1"/>
  <c r="G47" i="5"/>
  <c r="Z47" i="5" s="1"/>
  <c r="G48" i="5"/>
  <c r="Z48" i="5" s="1"/>
  <c r="G49" i="5"/>
  <c r="Z49" i="5" s="1"/>
  <c r="G50" i="5"/>
  <c r="Z50" i="5" s="1"/>
  <c r="G51" i="5"/>
  <c r="Z51" i="5" s="1"/>
  <c r="G52" i="5"/>
  <c r="Z52" i="5" s="1"/>
  <c r="G53" i="5"/>
  <c r="Z53" i="5" s="1"/>
  <c r="G54" i="5"/>
  <c r="Z54" i="5" s="1"/>
  <c r="G55" i="5"/>
  <c r="Z55" i="5" s="1"/>
  <c r="G56" i="5"/>
  <c r="Z56" i="5" s="1"/>
  <c r="G57" i="5"/>
  <c r="Z57" i="5" s="1"/>
  <c r="G58" i="5"/>
  <c r="Z58" i="5" s="1"/>
  <c r="G59" i="5"/>
  <c r="Z59" i="5" s="1"/>
  <c r="Y33" i="5"/>
  <c r="S33" i="5"/>
  <c r="M33" i="5"/>
  <c r="G33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G6" i="5"/>
  <c r="G7" i="5"/>
  <c r="G8" i="5"/>
  <c r="G9" i="5"/>
  <c r="Z9" i="5" s="1"/>
  <c r="G10" i="5"/>
  <c r="Z10" i="5" s="1"/>
  <c r="G11" i="5"/>
  <c r="Z11" i="5" s="1"/>
  <c r="G12" i="5"/>
  <c r="Z12" i="5" s="1"/>
  <c r="G13" i="5"/>
  <c r="Z13" i="5" s="1"/>
  <c r="G14" i="5"/>
  <c r="Z14" i="5" s="1"/>
  <c r="G15" i="5"/>
  <c r="Z15" i="5" s="1"/>
  <c r="G16" i="5"/>
  <c r="Z16" i="5" s="1"/>
  <c r="G17" i="5"/>
  <c r="Z17" i="5" s="1"/>
  <c r="G18" i="5"/>
  <c r="Z18" i="5" s="1"/>
  <c r="G19" i="5"/>
  <c r="Z19" i="5" s="1"/>
  <c r="G20" i="5"/>
  <c r="Z20" i="5" s="1"/>
  <c r="G21" i="5"/>
  <c r="G22" i="5"/>
  <c r="Z22" i="5" s="1"/>
  <c r="G23" i="5"/>
  <c r="Z23" i="5" s="1"/>
  <c r="G24" i="5"/>
  <c r="Z24" i="5" s="1"/>
  <c r="G25" i="5"/>
  <c r="Z25" i="5" s="1"/>
  <c r="G26" i="5"/>
  <c r="Z26" i="5" s="1"/>
  <c r="G27" i="5"/>
  <c r="Z27" i="5" s="1"/>
  <c r="G28" i="5"/>
  <c r="Z28" i="5" s="1"/>
  <c r="G29" i="5"/>
  <c r="Z29" i="5" s="1"/>
  <c r="G30" i="5"/>
  <c r="Z30" i="5" s="1"/>
  <c r="G31" i="5"/>
  <c r="Z31" i="5" s="1"/>
  <c r="Y5" i="5"/>
  <c r="S5" i="5"/>
  <c r="M5" i="5"/>
  <c r="G5" i="5"/>
  <c r="AI7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86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61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40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22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5" i="4"/>
  <c r="AA87" i="3"/>
  <c r="AI87" i="4" s="1"/>
  <c r="AA88" i="3"/>
  <c r="AI88" i="4" s="1"/>
  <c r="AA89" i="3"/>
  <c r="AI89" i="4" s="1"/>
  <c r="AA90" i="3"/>
  <c r="AI90" i="4" s="1"/>
  <c r="AA91" i="3"/>
  <c r="AI91" i="4" s="1"/>
  <c r="AA92" i="3"/>
  <c r="AI92" i="4" s="1"/>
  <c r="AA93" i="3"/>
  <c r="AI93" i="4" s="1"/>
  <c r="AA94" i="3"/>
  <c r="AI94" i="4" s="1"/>
  <c r="AA95" i="3"/>
  <c r="AI95" i="4" s="1"/>
  <c r="AA96" i="3"/>
  <c r="AI96" i="4" s="1"/>
  <c r="AA97" i="3"/>
  <c r="AI97" i="4" s="1"/>
  <c r="AA98" i="3"/>
  <c r="AI98" i="4" s="1"/>
  <c r="AA99" i="3"/>
  <c r="AI99" i="4" s="1"/>
  <c r="AA100" i="3"/>
  <c r="AI100" i="4" s="1"/>
  <c r="AA101" i="3"/>
  <c r="AI101" i="4" s="1"/>
  <c r="AA102" i="3"/>
  <c r="AI102" i="4" s="1"/>
  <c r="AA103" i="3"/>
  <c r="AI103" i="4" s="1"/>
  <c r="AA104" i="3"/>
  <c r="AI104" i="4" s="1"/>
  <c r="AA105" i="3"/>
  <c r="AI105" i="4" s="1"/>
  <c r="AA106" i="3"/>
  <c r="AI106" i="4" s="1"/>
  <c r="AA107" i="3"/>
  <c r="AI107" i="4" s="1"/>
  <c r="AA86" i="3"/>
  <c r="AI86" i="4" s="1"/>
  <c r="AA62" i="3"/>
  <c r="AI62" i="4" s="1"/>
  <c r="AA63" i="3"/>
  <c r="AI63" i="4" s="1"/>
  <c r="AA64" i="3"/>
  <c r="AI64" i="4" s="1"/>
  <c r="AA65" i="3"/>
  <c r="AI65" i="4" s="1"/>
  <c r="AA66" i="3"/>
  <c r="AI66" i="4" s="1"/>
  <c r="AA67" i="3"/>
  <c r="AI67" i="4" s="1"/>
  <c r="AA68" i="3"/>
  <c r="AI68" i="4" s="1"/>
  <c r="AA69" i="3"/>
  <c r="AI69" i="4" s="1"/>
  <c r="AA70" i="3"/>
  <c r="AI70" i="4" s="1"/>
  <c r="AA71" i="3"/>
  <c r="AI71" i="4" s="1"/>
  <c r="AA72" i="3"/>
  <c r="AI72" i="4" s="1"/>
  <c r="AA73" i="3"/>
  <c r="AI73" i="4" s="1"/>
  <c r="AA74" i="3"/>
  <c r="AI74" i="4" s="1"/>
  <c r="AA75" i="3"/>
  <c r="AI75" i="4" s="1"/>
  <c r="AA76" i="3"/>
  <c r="AI76" i="4" s="1"/>
  <c r="AA77" i="3"/>
  <c r="AI77" i="4" s="1"/>
  <c r="AA78" i="3"/>
  <c r="AI78" i="4" s="1"/>
  <c r="AA79" i="3"/>
  <c r="AI79" i="4" s="1"/>
  <c r="AA80" i="3"/>
  <c r="AI80" i="4" s="1"/>
  <c r="AA81" i="3"/>
  <c r="AI81" i="4" s="1"/>
  <c r="AA82" i="3"/>
  <c r="AI82" i="4" s="1"/>
  <c r="AA83" i="3"/>
  <c r="AI83" i="4" s="1"/>
  <c r="AA84" i="3"/>
  <c r="AI84" i="4" s="1"/>
  <c r="AA61" i="3"/>
  <c r="AI61" i="4" s="1"/>
  <c r="AA41" i="3"/>
  <c r="AI41" i="4" s="1"/>
  <c r="AA42" i="3"/>
  <c r="AI42" i="4" s="1"/>
  <c r="AA43" i="3"/>
  <c r="AI43" i="4" s="1"/>
  <c r="AA44" i="3"/>
  <c r="AI44" i="4" s="1"/>
  <c r="AA45" i="3"/>
  <c r="AI45" i="4" s="1"/>
  <c r="AA46" i="3"/>
  <c r="AI46" i="4" s="1"/>
  <c r="AA47" i="3"/>
  <c r="AI47" i="4" s="1"/>
  <c r="AA48" i="3"/>
  <c r="AI48" i="4" s="1"/>
  <c r="AA49" i="3"/>
  <c r="AI49" i="4" s="1"/>
  <c r="AA50" i="3"/>
  <c r="AI50" i="4" s="1"/>
  <c r="AA51" i="3"/>
  <c r="AI51" i="4" s="1"/>
  <c r="AA52" i="3"/>
  <c r="AI52" i="4" s="1"/>
  <c r="AA53" i="3"/>
  <c r="AI53" i="4" s="1"/>
  <c r="AA54" i="3"/>
  <c r="AI54" i="4" s="1"/>
  <c r="AA55" i="3"/>
  <c r="AI55" i="4" s="1"/>
  <c r="AA56" i="3"/>
  <c r="AI56" i="4" s="1"/>
  <c r="AA57" i="3"/>
  <c r="AI57" i="4" s="1"/>
  <c r="AA58" i="3"/>
  <c r="AI58" i="4" s="1"/>
  <c r="AA59" i="3"/>
  <c r="AI59" i="4" s="1"/>
  <c r="AA40" i="3"/>
  <c r="AI40" i="4" s="1"/>
  <c r="AA23" i="3"/>
  <c r="AI23" i="4" s="1"/>
  <c r="AA24" i="3"/>
  <c r="AI24" i="4" s="1"/>
  <c r="AA25" i="3"/>
  <c r="AI25" i="4" s="1"/>
  <c r="AA26" i="3"/>
  <c r="AI26" i="4" s="1"/>
  <c r="AA27" i="3"/>
  <c r="AI27" i="4" s="1"/>
  <c r="AA28" i="3"/>
  <c r="AI28" i="4" s="1"/>
  <c r="AA29" i="3"/>
  <c r="AI29" i="4" s="1"/>
  <c r="AA30" i="3"/>
  <c r="AI30" i="4" s="1"/>
  <c r="AA31" i="3"/>
  <c r="AI31" i="4" s="1"/>
  <c r="AA32" i="3"/>
  <c r="AI32" i="4" s="1"/>
  <c r="AA33" i="3"/>
  <c r="AI33" i="4" s="1"/>
  <c r="AA34" i="3"/>
  <c r="AI34" i="4" s="1"/>
  <c r="AA35" i="3"/>
  <c r="AI35" i="4" s="1"/>
  <c r="AA36" i="3"/>
  <c r="AI36" i="4" s="1"/>
  <c r="AA37" i="3"/>
  <c r="AI37" i="4" s="1"/>
  <c r="AA38" i="3"/>
  <c r="AI38" i="4" s="1"/>
  <c r="AA22" i="3"/>
  <c r="AI22" i="4" s="1"/>
  <c r="AA8" i="3"/>
  <c r="AI8" i="4" s="1"/>
  <c r="AA9" i="3"/>
  <c r="AI9" i="4" s="1"/>
  <c r="AA10" i="3"/>
  <c r="AI10" i="4" s="1"/>
  <c r="AA11" i="3"/>
  <c r="AI11" i="4" s="1"/>
  <c r="AA12" i="3"/>
  <c r="AI12" i="4" s="1"/>
  <c r="AA13" i="3"/>
  <c r="AI13" i="4" s="1"/>
  <c r="AA14" i="3"/>
  <c r="AI14" i="4" s="1"/>
  <c r="AA15" i="3"/>
  <c r="AI15" i="4" s="1"/>
  <c r="AA16" i="3"/>
  <c r="AI16" i="4" s="1"/>
  <c r="AA17" i="3"/>
  <c r="AI17" i="4" s="1"/>
  <c r="AA18" i="3"/>
  <c r="AI18" i="4" s="1"/>
  <c r="AA19" i="3"/>
  <c r="AI19" i="4" s="1"/>
  <c r="AA20" i="3"/>
  <c r="AI20" i="4" s="1"/>
  <c r="AA6" i="3"/>
  <c r="AI6" i="4" s="1"/>
  <c r="AA7" i="3"/>
  <c r="AA5" i="3"/>
  <c r="AI5" i="4" s="1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AE86" i="4"/>
  <c r="Y86" i="4"/>
  <c r="S86" i="4"/>
  <c r="M86" i="4"/>
  <c r="G86" i="4"/>
  <c r="S83" i="4"/>
  <c r="S84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AE61" i="4"/>
  <c r="Y61" i="4"/>
  <c r="S61" i="4"/>
  <c r="M61" i="4"/>
  <c r="G61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AE40" i="4"/>
  <c r="Y40" i="4"/>
  <c r="S40" i="4"/>
  <c r="M40" i="4"/>
  <c r="G40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AE22" i="4"/>
  <c r="Y22" i="4"/>
  <c r="S22" i="4"/>
  <c r="M22" i="4"/>
  <c r="G22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AE5" i="4"/>
  <c r="Y5" i="4"/>
  <c r="S5" i="4"/>
  <c r="M5" i="4"/>
  <c r="G5" i="4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Y86" i="3"/>
  <c r="S86" i="3"/>
  <c r="M86" i="3"/>
  <c r="G86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Y61" i="3"/>
  <c r="S61" i="3"/>
  <c r="M61" i="3"/>
  <c r="G61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Y40" i="3"/>
  <c r="S40" i="3"/>
  <c r="M40" i="3"/>
  <c r="G40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Y22" i="3"/>
  <c r="S22" i="3"/>
  <c r="M22" i="3"/>
  <c r="G22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Y5" i="3"/>
  <c r="S5" i="3"/>
  <c r="M5" i="3"/>
  <c r="G5" i="3"/>
  <c r="AE77" i="4"/>
  <c r="Z5" i="5" l="1"/>
  <c r="Z8" i="5"/>
  <c r="Z6" i="5"/>
  <c r="Z7" i="5"/>
  <c r="Z33" i="5"/>
  <c r="AF101" i="4"/>
  <c r="Z101" i="3"/>
  <c r="AF77" i="4"/>
  <c r="Z77" i="3"/>
  <c r="AF88" i="4"/>
  <c r="AE63" i="4"/>
  <c r="AE64" i="4"/>
  <c r="AF24" i="4"/>
  <c r="AF25" i="4"/>
  <c r="Z89" i="3"/>
  <c r="Z42" i="3"/>
  <c r="Z25" i="3"/>
  <c r="Z7" i="3"/>
  <c r="AE66" i="4"/>
  <c r="Z82" i="3"/>
  <c r="AE82" i="4"/>
  <c r="AF105" i="4"/>
  <c r="AF58" i="4"/>
  <c r="AF42" i="4" l="1"/>
  <c r="AH42" i="4"/>
  <c r="AF7" i="4"/>
  <c r="AH7" i="4" s="1"/>
  <c r="Z24" i="3"/>
  <c r="AH24" i="4" s="1"/>
  <c r="Z88" i="3"/>
  <c r="AH88" i="4" s="1"/>
  <c r="AH101" i="4"/>
  <c r="Z58" i="3"/>
  <c r="AH58" i="4" s="1"/>
  <c r="Z64" i="3"/>
  <c r="Z19" i="3"/>
  <c r="Z37" i="3"/>
  <c r="Z105" i="3"/>
  <c r="AH105" i="4" s="1"/>
  <c r="Z63" i="3"/>
  <c r="AF89" i="4"/>
  <c r="AH89" i="4" s="1"/>
  <c r="AF63" i="4"/>
  <c r="AF64" i="4"/>
  <c r="AF43" i="4"/>
  <c r="AH25" i="4"/>
  <c r="AF8" i="4"/>
  <c r="Z8" i="3"/>
  <c r="Z43" i="3"/>
  <c r="AH43" i="4" s="1"/>
  <c r="AF19" i="4"/>
  <c r="AH19" i="4" s="1"/>
  <c r="AF82" i="4"/>
  <c r="AH82" i="4" s="1"/>
  <c r="AF37" i="4"/>
  <c r="Z18" i="3"/>
  <c r="Z36" i="3"/>
  <c r="Z57" i="3"/>
  <c r="Z81" i="3"/>
  <c r="Z104" i="3"/>
  <c r="AE68" i="4"/>
  <c r="AF93" i="4"/>
  <c r="AF91" i="4"/>
  <c r="AH64" i="4" l="1"/>
  <c r="AH8" i="4"/>
  <c r="AH37" i="4"/>
  <c r="Z93" i="3"/>
  <c r="AH63" i="4"/>
  <c r="Z68" i="3"/>
  <c r="AF68" i="4"/>
  <c r="Z91" i="3"/>
  <c r="Z66" i="3"/>
  <c r="AF66" i="4"/>
  <c r="AF36" i="6"/>
  <c r="AF37" i="6"/>
  <c r="AF8" i="6"/>
  <c r="AH8" i="6" s="1"/>
  <c r="AF16" i="6"/>
  <c r="AF19" i="6"/>
  <c r="AH36" i="6" l="1"/>
  <c r="AH68" i="4"/>
  <c r="AH19" i="6"/>
  <c r="AF9" i="6"/>
  <c r="AH37" i="6"/>
  <c r="AF27" i="6"/>
  <c r="AH27" i="6" s="1"/>
  <c r="AF55" i="6"/>
  <c r="AF10" i="6"/>
  <c r="AH10" i="6" s="1"/>
  <c r="AF44" i="6"/>
  <c r="AH44" i="6" s="1"/>
  <c r="AF47" i="6"/>
  <c r="AH47" i="6" s="1"/>
  <c r="AH16" i="6"/>
  <c r="AF38" i="6"/>
  <c r="AH38" i="6" s="1"/>
  <c r="AH55" i="6" l="1"/>
  <c r="AH9" i="6"/>
  <c r="AF50" i="6"/>
  <c r="AF22" i="6"/>
  <c r="AH50" i="6" l="1"/>
  <c r="AH22" i="6"/>
  <c r="AF34" i="6"/>
  <c r="AH34" i="6" s="1"/>
  <c r="AF6" i="6" l="1"/>
  <c r="AF104" i="4"/>
  <c r="AH104" i="4" s="1"/>
  <c r="AE81" i="4"/>
  <c r="AF81" i="4"/>
  <c r="AH81" i="4" s="1"/>
  <c r="AF57" i="4"/>
  <c r="AH57" i="4" s="1"/>
  <c r="AF36" i="4"/>
  <c r="AH36" i="4" s="1"/>
  <c r="AH6" i="6" l="1"/>
  <c r="AF18" i="4"/>
  <c r="AH18" i="4" s="1"/>
  <c r="AF57" i="6"/>
  <c r="AF29" i="6"/>
  <c r="AH29" i="6" s="1"/>
  <c r="AF56" i="6" l="1"/>
  <c r="AH57" i="6"/>
  <c r="AF59" i="6"/>
  <c r="AF106" i="4"/>
  <c r="AF107" i="4"/>
  <c r="AE62" i="4"/>
  <c r="AE65" i="4"/>
  <c r="AE67" i="4"/>
  <c r="AE69" i="4"/>
  <c r="AE70" i="4"/>
  <c r="AF70" i="4" s="1"/>
  <c r="AE71" i="4"/>
  <c r="AE72" i="4"/>
  <c r="AE73" i="4"/>
  <c r="AE74" i="4"/>
  <c r="AE75" i="4"/>
  <c r="AE76" i="4"/>
  <c r="AE78" i="4"/>
  <c r="AE79" i="4"/>
  <c r="AE80" i="4"/>
  <c r="AE83" i="4"/>
  <c r="AF83" i="4" s="1"/>
  <c r="AE84" i="4"/>
  <c r="AF84" i="4" s="1"/>
  <c r="AF62" i="4"/>
  <c r="AF65" i="4"/>
  <c r="AF67" i="4"/>
  <c r="AF56" i="4"/>
  <c r="AF38" i="4"/>
  <c r="AF20" i="4"/>
  <c r="AF94" i="4" l="1"/>
  <c r="AF69" i="4"/>
  <c r="AF98" i="4"/>
  <c r="AF24" i="6"/>
  <c r="AH24" i="6" s="1"/>
  <c r="AF46" i="6"/>
  <c r="AH46" i="6" s="1"/>
  <c r="AF31" i="6"/>
  <c r="AF30" i="6"/>
  <c r="AH30" i="6" s="1"/>
  <c r="AF33" i="6"/>
  <c r="AH33" i="6" s="1"/>
  <c r="AF45" i="6"/>
  <c r="AF40" i="6"/>
  <c r="AF52" i="6"/>
  <c r="AF15" i="6"/>
  <c r="AF21" i="6"/>
  <c r="AF59" i="4"/>
  <c r="AF11" i="6"/>
  <c r="AF41" i="6"/>
  <c r="AH41" i="6" s="1"/>
  <c r="AF5" i="6"/>
  <c r="AH5" i="6" s="1"/>
  <c r="AF103" i="4"/>
  <c r="AF87" i="4"/>
  <c r="AF58" i="6"/>
  <c r="AH58" i="6" s="1"/>
  <c r="AF51" i="6"/>
  <c r="AF26" i="6"/>
  <c r="AF18" i="6"/>
  <c r="AF13" i="6"/>
  <c r="AF54" i="6"/>
  <c r="AF49" i="6"/>
  <c r="AF43" i="6"/>
  <c r="AF39" i="6"/>
  <c r="AF53" i="6"/>
  <c r="AH53" i="6" s="1"/>
  <c r="AF48" i="6"/>
  <c r="AF42" i="6"/>
  <c r="AH42" i="6" s="1"/>
  <c r="AF35" i="6"/>
  <c r="AH59" i="6"/>
  <c r="AH56" i="6"/>
  <c r="AH31" i="6"/>
  <c r="AF25" i="6"/>
  <c r="AH25" i="6" s="1"/>
  <c r="AF20" i="6"/>
  <c r="AH20" i="6" s="1"/>
  <c r="AF14" i="6"/>
  <c r="AH14" i="6" s="1"/>
  <c r="AF7" i="6"/>
  <c r="AF28" i="6"/>
  <c r="AF23" i="6"/>
  <c r="AF17" i="6"/>
  <c r="AF12" i="6"/>
  <c r="AF86" i="4"/>
  <c r="AF99" i="4"/>
  <c r="AF102" i="4"/>
  <c r="AF97" i="4"/>
  <c r="AF100" i="4"/>
  <c r="AF96" i="4"/>
  <c r="AF92" i="4"/>
  <c r="AF95" i="4"/>
  <c r="AF90" i="4"/>
  <c r="AF80" i="4"/>
  <c r="AF79" i="4"/>
  <c r="AF75" i="4"/>
  <c r="AF71" i="4"/>
  <c r="AF78" i="4"/>
  <c r="AF73" i="4"/>
  <c r="AF74" i="4"/>
  <c r="AF76" i="4"/>
  <c r="AF72" i="4"/>
  <c r="AF61" i="4"/>
  <c r="AF49" i="4"/>
  <c r="AF45" i="4"/>
  <c r="AF53" i="4"/>
  <c r="AF54" i="4"/>
  <c r="AF50" i="4"/>
  <c r="AF46" i="4"/>
  <c r="AF55" i="4"/>
  <c r="AF51" i="4"/>
  <c r="AF47" i="4"/>
  <c r="AF41" i="4"/>
  <c r="AF40" i="4"/>
  <c r="AF52" i="4"/>
  <c r="AF48" i="4"/>
  <c r="AF44" i="4"/>
  <c r="AF34" i="4"/>
  <c r="AF30" i="4"/>
  <c r="AF33" i="4"/>
  <c r="AF32" i="4"/>
  <c r="AF35" i="4"/>
  <c r="AF29" i="4"/>
  <c r="AF28" i="4"/>
  <c r="AF31" i="4"/>
  <c r="AF26" i="4"/>
  <c r="AF22" i="4"/>
  <c r="AF23" i="4"/>
  <c r="AF27" i="4"/>
  <c r="AF16" i="4"/>
  <c r="AF12" i="4"/>
  <c r="AF14" i="4"/>
  <c r="AF6" i="4"/>
  <c r="AF17" i="4"/>
  <c r="AF10" i="4"/>
  <c r="AF15" i="4"/>
  <c r="AF11" i="4"/>
  <c r="AF13" i="4"/>
  <c r="AF9" i="4"/>
  <c r="AF5" i="4"/>
  <c r="AF26" i="2"/>
  <c r="AF27" i="2"/>
  <c r="AF28" i="2"/>
  <c r="AF29" i="2"/>
  <c r="AF30" i="2"/>
  <c r="AF31" i="2"/>
  <c r="AF32" i="2"/>
  <c r="AF34" i="2"/>
  <c r="AF15" i="2"/>
  <c r="AH15" i="2" s="1"/>
  <c r="AF16" i="2"/>
  <c r="AH16" i="2" s="1"/>
  <c r="AF17" i="2"/>
  <c r="AH17" i="2" s="1"/>
  <c r="AF18" i="2"/>
  <c r="AH18" i="2" s="1"/>
  <c r="AF19" i="2"/>
  <c r="AH19" i="2" s="1"/>
  <c r="AF21" i="2"/>
  <c r="AH21" i="2" s="1"/>
  <c r="AF23" i="2"/>
  <c r="AH23" i="2" s="1"/>
  <c r="AE6" i="2"/>
  <c r="AE7" i="2"/>
  <c r="AE8" i="2"/>
  <c r="AE9" i="2"/>
  <c r="AE10" i="2"/>
  <c r="AE11" i="2"/>
  <c r="AE12" i="2"/>
  <c r="Y6" i="2"/>
  <c r="Y7" i="2"/>
  <c r="Y8" i="2"/>
  <c r="Y9" i="2"/>
  <c r="Y10" i="2"/>
  <c r="Y11" i="2"/>
  <c r="Y12" i="2"/>
  <c r="S6" i="2"/>
  <c r="S7" i="2"/>
  <c r="S8" i="2"/>
  <c r="S9" i="2"/>
  <c r="S10" i="2"/>
  <c r="S11" i="2"/>
  <c r="S12" i="2"/>
  <c r="M6" i="2"/>
  <c r="M7" i="2"/>
  <c r="M8" i="2"/>
  <c r="M9" i="2"/>
  <c r="M10" i="2"/>
  <c r="M11" i="2"/>
  <c r="M12" i="2"/>
  <c r="G6" i="2"/>
  <c r="G7" i="2"/>
  <c r="G8" i="2"/>
  <c r="G9" i="2"/>
  <c r="G10" i="2"/>
  <c r="G11" i="2"/>
  <c r="G12" i="2"/>
  <c r="AE5" i="2"/>
  <c r="Y5" i="2"/>
  <c r="S5" i="2"/>
  <c r="M5" i="2"/>
  <c r="G5" i="2"/>
  <c r="Y7" i="1"/>
  <c r="Y8" i="1"/>
  <c r="Y9" i="1"/>
  <c r="Y10" i="1"/>
  <c r="Y11" i="1"/>
  <c r="Y12" i="1"/>
  <c r="Y13" i="1"/>
  <c r="S7" i="1"/>
  <c r="S8" i="1"/>
  <c r="S9" i="1"/>
  <c r="S10" i="1"/>
  <c r="S11" i="1"/>
  <c r="S12" i="1"/>
  <c r="S13" i="1"/>
  <c r="M7" i="1"/>
  <c r="M8" i="1"/>
  <c r="M9" i="1"/>
  <c r="M10" i="1"/>
  <c r="M11" i="1"/>
  <c r="M12" i="1"/>
  <c r="M13" i="1"/>
  <c r="G7" i="1"/>
  <c r="G8" i="1"/>
  <c r="G9" i="1"/>
  <c r="G10" i="1"/>
  <c r="G11" i="1"/>
  <c r="G12" i="1"/>
  <c r="G13" i="1"/>
  <c r="Y6" i="1"/>
  <c r="S6" i="1"/>
  <c r="M6" i="1"/>
  <c r="G6" i="1"/>
  <c r="Y107" i="3"/>
  <c r="Z107" i="3" s="1"/>
  <c r="AH107" i="4" s="1"/>
  <c r="Z90" i="3"/>
  <c r="Z96" i="3"/>
  <c r="Z62" i="3"/>
  <c r="AH62" i="4" s="1"/>
  <c r="Z65" i="3"/>
  <c r="AH65" i="4" s="1"/>
  <c r="Z67" i="3"/>
  <c r="Z69" i="3"/>
  <c r="Z70" i="3"/>
  <c r="AH70" i="4" s="1"/>
  <c r="Z71" i="3"/>
  <c r="Z72" i="3"/>
  <c r="Z73" i="3"/>
  <c r="Z75" i="3"/>
  <c r="Z76" i="3"/>
  <c r="Z78" i="3"/>
  <c r="AH77" i="4" s="1"/>
  <c r="Z79" i="3"/>
  <c r="Z80" i="3"/>
  <c r="Z83" i="3"/>
  <c r="AH83" i="4" s="1"/>
  <c r="Z84" i="3"/>
  <c r="AH84" i="4" s="1"/>
  <c r="Z28" i="3"/>
  <c r="Z29" i="3"/>
  <c r="Z30" i="3"/>
  <c r="Z31" i="3"/>
  <c r="Z32" i="3"/>
  <c r="Z33" i="3"/>
  <c r="Z34" i="3"/>
  <c r="Z35" i="3"/>
  <c r="Z38" i="3"/>
  <c r="AH38" i="4" s="1"/>
  <c r="AF5" i="2" l="1"/>
  <c r="AH5" i="2" s="1"/>
  <c r="AF9" i="2"/>
  <c r="AH9" i="2" s="1"/>
  <c r="AF8" i="2"/>
  <c r="AH8" i="2" s="1"/>
  <c r="AH32" i="4"/>
  <c r="AH30" i="4"/>
  <c r="AF12" i="2"/>
  <c r="AH12" i="2" s="1"/>
  <c r="AH49" i="6"/>
  <c r="AH15" i="6"/>
  <c r="AH18" i="6"/>
  <c r="AH35" i="6"/>
  <c r="AH52" i="6"/>
  <c r="AH48" i="6"/>
  <c r="AH90" i="4"/>
  <c r="AH75" i="4"/>
  <c r="AH73" i="4"/>
  <c r="AH69" i="4"/>
  <c r="AH35" i="4"/>
  <c r="AH34" i="4"/>
  <c r="Z56" i="3"/>
  <c r="AH56" i="4" s="1"/>
  <c r="Z44" i="3"/>
  <c r="AH44" i="4" s="1"/>
  <c r="Z54" i="3"/>
  <c r="AH54" i="4" s="1"/>
  <c r="AH67" i="4"/>
  <c r="AH66" i="4"/>
  <c r="Z106" i="3"/>
  <c r="AH106" i="4" s="1"/>
  <c r="Z99" i="3"/>
  <c r="Z20" i="3"/>
  <c r="AH20" i="4" s="1"/>
  <c r="Z27" i="3"/>
  <c r="Z100" i="3"/>
  <c r="AH100" i="4" s="1"/>
  <c r="Z50" i="3"/>
  <c r="AH50" i="4" s="1"/>
  <c r="Z95" i="3"/>
  <c r="AH95" i="4" s="1"/>
  <c r="Z14" i="3"/>
  <c r="AH14" i="4" s="1"/>
  <c r="AH21" i="6"/>
  <c r="AH54" i="6"/>
  <c r="AH26" i="6"/>
  <c r="AH40" i="6"/>
  <c r="AH11" i="6"/>
  <c r="AH13" i="6"/>
  <c r="AH45" i="6"/>
  <c r="AH80" i="4"/>
  <c r="AH79" i="4"/>
  <c r="AH51" i="6"/>
  <c r="Z74" i="3"/>
  <c r="AH74" i="4" s="1"/>
  <c r="AH7" i="6"/>
  <c r="Z87" i="3"/>
  <c r="AH87" i="4" s="1"/>
  <c r="Z23" i="3"/>
  <c r="Z6" i="3"/>
  <c r="AH6" i="4" s="1"/>
  <c r="AH43" i="6"/>
  <c r="AH39" i="6"/>
  <c r="AH28" i="6"/>
  <c r="AH23" i="6"/>
  <c r="AH12" i="6"/>
  <c r="AH17" i="6"/>
  <c r="AH99" i="4"/>
  <c r="AH96" i="4"/>
  <c r="AH71" i="4"/>
  <c r="AH78" i="4"/>
  <c r="AH76" i="4"/>
  <c r="AH72" i="4"/>
  <c r="AH33" i="4"/>
  <c r="AH29" i="4"/>
  <c r="AH28" i="4"/>
  <c r="AH31" i="4"/>
  <c r="AH27" i="4"/>
  <c r="AH23" i="4"/>
  <c r="Z26" i="3"/>
  <c r="AH26" i="4" s="1"/>
  <c r="Z86" i="3"/>
  <c r="AH86" i="4" s="1"/>
  <c r="Z46" i="3"/>
  <c r="AH46" i="4" s="1"/>
  <c r="AF45" i="2"/>
  <c r="AH45" i="2" s="1"/>
  <c r="AF11" i="2"/>
  <c r="AH11" i="2" s="1"/>
  <c r="AF40" i="2"/>
  <c r="AF10" i="2"/>
  <c r="AH10" i="2" s="1"/>
  <c r="Z12" i="3"/>
  <c r="AH12" i="4" s="1"/>
  <c r="Z16" i="3"/>
  <c r="AH16" i="4" s="1"/>
  <c r="Z40" i="3"/>
  <c r="AH40" i="4" s="1"/>
  <c r="Z59" i="3"/>
  <c r="AH59" i="4" s="1"/>
  <c r="Z45" i="3"/>
  <c r="AH45" i="4" s="1"/>
  <c r="Z103" i="3"/>
  <c r="AH103" i="4" s="1"/>
  <c r="Z98" i="3"/>
  <c r="AH98" i="4" s="1"/>
  <c r="Z94" i="3"/>
  <c r="Z102" i="3"/>
  <c r="AH102" i="4" s="1"/>
  <c r="Z97" i="3"/>
  <c r="AH97" i="4" s="1"/>
  <c r="Z92" i="3"/>
  <c r="Z61" i="3"/>
  <c r="AH61" i="4" s="1"/>
  <c r="Z53" i="3"/>
  <c r="AH53" i="4" s="1"/>
  <c r="Z49" i="3"/>
  <c r="AH49" i="4" s="1"/>
  <c r="Z52" i="3"/>
  <c r="AH52" i="4" s="1"/>
  <c r="Z48" i="3"/>
  <c r="AH48" i="4" s="1"/>
  <c r="Z41" i="3"/>
  <c r="AH41" i="4" s="1"/>
  <c r="Z55" i="3"/>
  <c r="AH55" i="4" s="1"/>
  <c r="Z51" i="3"/>
  <c r="AH51" i="4" s="1"/>
  <c r="Z47" i="3"/>
  <c r="AH47" i="4" s="1"/>
  <c r="Z22" i="3"/>
  <c r="AH22" i="4" s="1"/>
  <c r="Z17" i="3"/>
  <c r="AH17" i="4" s="1"/>
  <c r="Z13" i="3"/>
  <c r="AH13" i="4" s="1"/>
  <c r="Z10" i="3"/>
  <c r="AH10" i="4" s="1"/>
  <c r="Z15" i="3"/>
  <c r="AH15" i="4" s="1"/>
  <c r="Z11" i="3"/>
  <c r="AH11" i="4" s="1"/>
  <c r="Z9" i="3"/>
  <c r="AH9" i="4" s="1"/>
  <c r="Z5" i="3"/>
  <c r="AH5" i="4" s="1"/>
  <c r="AF7" i="2"/>
  <c r="AH7" i="2" s="1"/>
  <c r="AF6" i="2"/>
  <c r="AH6" i="2" s="1"/>
  <c r="AF36" i="2"/>
  <c r="AF46" i="2"/>
  <c r="AF41" i="2"/>
  <c r="AF37" i="2"/>
  <c r="AF43" i="2"/>
  <c r="AF39" i="2"/>
  <c r="AF42" i="2"/>
  <c r="AF38" i="2"/>
  <c r="AF25" i="2"/>
  <c r="AH25" i="2" s="1"/>
  <c r="AH34" i="2"/>
  <c r="AH32" i="2"/>
  <c r="AH29" i="2"/>
  <c r="AH31" i="2"/>
  <c r="AH27" i="2"/>
  <c r="AH30" i="2"/>
  <c r="AH26" i="2"/>
  <c r="AF14" i="2"/>
  <c r="AF20" i="2"/>
  <c r="AH20" i="2" s="1"/>
  <c r="AH42" i="2"/>
  <c r="AH40" i="2"/>
  <c r="AH28" i="2"/>
  <c r="AH46" i="2" l="1"/>
  <c r="AH41" i="2"/>
  <c r="AH36" i="2"/>
  <c r="AH94" i="4"/>
  <c r="AH93" i="4"/>
  <c r="AH92" i="4"/>
  <c r="AH91" i="4"/>
  <c r="AH14" i="2"/>
  <c r="AH43" i="2"/>
  <c r="AH37" i="2"/>
  <c r="AH39" i="2"/>
  <c r="AH38" i="2"/>
</calcChain>
</file>

<file path=xl/sharedStrings.xml><?xml version="1.0" encoding="utf-8"?>
<sst xmlns="http://schemas.openxmlformats.org/spreadsheetml/2006/main" count="641" uniqueCount="148">
  <si>
    <r>
      <rPr>
        <sz val="12"/>
        <rFont val="Times New Roman"/>
        <family val="1"/>
      </rPr>
      <t>Период проведения оценочной процедуры</t>
    </r>
  </si>
  <si>
    <r>
      <rPr>
        <b/>
        <sz val="12"/>
        <rFont val="Times New Roman"/>
        <family val="1"/>
      </rPr>
      <t>Сентябрь</t>
    </r>
  </si>
  <si>
    <r>
      <rPr>
        <b/>
        <sz val="12"/>
        <rFont val="Times New Roman"/>
        <family val="1"/>
      </rPr>
      <t>Октябрь</t>
    </r>
  </si>
  <si>
    <r>
      <rPr>
        <b/>
        <sz val="12"/>
        <rFont val="Times New Roman"/>
        <family val="1"/>
      </rPr>
      <t>Ноябрь</t>
    </r>
  </si>
  <si>
    <r>
      <rPr>
        <b/>
        <sz val="12"/>
        <rFont val="Times New Roman"/>
        <family val="1"/>
      </rPr>
      <t>Декабрь</t>
    </r>
  </si>
  <si>
    <r>
      <rPr>
        <b/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</si>
  <si>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Федеральные оценочные процедуры</t>
    </r>
  </si>
  <si>
    <r>
      <rPr>
        <sz val="12"/>
        <rFont val="Times New Roman"/>
        <family val="1"/>
      </rPr>
      <t>Региональные оценочные процедуры</t>
    </r>
  </si>
  <si>
    <r>
      <rPr>
        <sz val="12"/>
        <rFont val="Times New Roman"/>
        <family val="1"/>
      </rPr>
      <t>Всего</t>
    </r>
  </si>
  <si>
    <r>
      <rPr>
        <b/>
        <sz val="12"/>
        <rFont val="Times New Roman"/>
        <family val="1"/>
      </rPr>
      <t>1 классы</t>
    </r>
  </si>
  <si>
    <r>
      <rPr>
        <sz val="12"/>
        <rFont val="Times New Roman"/>
        <family val="1"/>
      </rPr>
      <t>Русский язык</t>
    </r>
  </si>
  <si>
    <r>
      <rPr>
        <sz val="12"/>
        <rFont val="Times New Roman"/>
        <family val="1"/>
      </rPr>
      <t>Литературное чтение</t>
    </r>
  </si>
  <si>
    <r>
      <rPr>
        <sz val="12"/>
        <rFont val="Times New Roman"/>
        <family val="1"/>
      </rPr>
      <t>Математика</t>
    </r>
  </si>
  <si>
    <r>
      <rPr>
        <sz val="12"/>
        <rFont val="Times New Roman"/>
        <family val="1"/>
      </rPr>
      <t>Окружающий мир</t>
    </r>
  </si>
  <si>
    <r>
      <rPr>
        <sz val="12"/>
        <rFont val="Times New Roman"/>
        <family val="1"/>
      </rPr>
      <t>Технология</t>
    </r>
  </si>
  <si>
    <r>
      <rPr>
        <sz val="12"/>
        <rFont val="Times New Roman"/>
        <family val="1"/>
      </rPr>
      <t xml:space="preserve">Изобразительное
</t>
    </r>
    <r>
      <rPr>
        <sz val="12"/>
        <rFont val="Times New Roman"/>
        <family val="1"/>
      </rPr>
      <t>искусство</t>
    </r>
  </si>
  <si>
    <r>
      <rPr>
        <sz val="12"/>
        <rFont val="Times New Roman"/>
        <family val="1"/>
      </rPr>
      <t>Музыка</t>
    </r>
  </si>
  <si>
    <r>
      <rPr>
        <sz val="12"/>
        <rFont val="Times New Roman"/>
        <family val="1"/>
      </rPr>
      <t>Физическая культура</t>
    </r>
  </si>
  <si>
    <r>
      <rPr>
        <b/>
        <sz val="12"/>
        <rFont val="Times New Roman"/>
        <family val="1"/>
      </rPr>
      <t>2 классы</t>
    </r>
  </si>
  <si>
    <r>
      <rPr>
        <sz val="12"/>
        <rFont val="Times New Roman"/>
        <family val="1"/>
      </rPr>
      <t xml:space="preserve">Иностранный язык
</t>
    </r>
    <r>
      <rPr>
        <sz val="12"/>
        <rFont val="Times New Roman"/>
        <family val="1"/>
      </rPr>
      <t>(английский)</t>
    </r>
  </si>
  <si>
    <r>
      <rPr>
        <b/>
        <sz val="12"/>
        <rFont val="Times New Roman"/>
        <family val="1"/>
      </rPr>
      <t>3 классы</t>
    </r>
  </si>
  <si>
    <r>
      <rPr>
        <b/>
        <sz val="12"/>
        <rFont val="Times New Roman"/>
        <family val="1"/>
      </rPr>
      <t>4 классы</t>
    </r>
  </si>
  <si>
    <r>
      <rPr>
        <sz val="12"/>
        <rFont val="Times New Roman"/>
        <family val="1"/>
      </rPr>
      <t>ОРКСЭ</t>
    </r>
  </si>
  <si>
    <r>
      <rPr>
        <b/>
        <sz val="12"/>
        <rFont val="Times New Roman"/>
        <family val="1"/>
      </rPr>
      <t>Февраль</t>
    </r>
  </si>
  <si>
    <r>
      <rPr>
        <b/>
        <sz val="12"/>
        <rFont val="Times New Roman"/>
        <family val="1"/>
      </rPr>
      <t>Март</t>
    </r>
  </si>
  <si>
    <r>
      <rPr>
        <b/>
        <sz val="12"/>
        <rFont val="Times New Roman"/>
        <family val="1"/>
      </rPr>
      <t>Апрель</t>
    </r>
  </si>
  <si>
    <r>
      <rPr>
        <b/>
        <sz val="12"/>
        <rFont val="Times New Roman"/>
        <family val="1"/>
      </rPr>
      <t>Май</t>
    </r>
  </si>
  <si>
    <r>
      <rPr>
        <sz val="12"/>
        <rFont val="Times New Roman"/>
        <family val="1"/>
      </rPr>
      <t>Во II полугодии 2024-2025 учебного года</t>
    </r>
  </si>
  <si>
    <r>
      <rPr>
        <sz val="12"/>
        <rFont val="Times New Roman"/>
        <family val="1"/>
      </rPr>
      <t>Кол-во часов по учебному плану</t>
    </r>
  </si>
  <si>
    <r>
      <rPr>
        <sz val="12"/>
        <rFont val="Times New Roman"/>
        <family val="1"/>
      </rPr>
      <t xml:space="preserve">Процентное соотношение кол-ва оценочных процедур к кол-ву часов УП, в
</t>
    </r>
    <r>
      <rPr>
        <sz val="12"/>
        <rFont val="Times New Roman"/>
        <family val="1"/>
      </rPr>
      <t>%</t>
    </r>
  </si>
  <si>
    <r>
      <rPr>
        <sz val="10"/>
        <rFont val="Times New Roman"/>
        <family val="1"/>
      </rPr>
      <t xml:space="preserve">Период проведения оценочной
</t>
    </r>
    <r>
      <rPr>
        <sz val="10"/>
        <rFont val="Times New Roman"/>
        <family val="1"/>
      </rPr>
      <t>процедуры</t>
    </r>
  </si>
  <si>
    <r>
      <rPr>
        <b/>
        <sz val="11"/>
        <rFont val="Times New Roman"/>
        <family val="1"/>
      </rPr>
      <t>Сентябрь</t>
    </r>
  </si>
  <si>
    <r>
      <rPr>
        <b/>
        <sz val="11"/>
        <rFont val="Times New Roman"/>
        <family val="1"/>
      </rPr>
      <t>Октябрь</t>
    </r>
  </si>
  <si>
    <r>
      <rPr>
        <b/>
        <sz val="11"/>
        <rFont val="Times New Roman"/>
        <family val="1"/>
      </rPr>
      <t>Ноябрь</t>
    </r>
  </si>
  <si>
    <r>
      <rPr>
        <b/>
        <sz val="11"/>
        <rFont val="Times New Roman"/>
        <family val="1"/>
      </rPr>
      <t>Декабрь</t>
    </r>
  </si>
  <si>
    <r>
      <rPr>
        <b/>
        <sz val="11"/>
        <rFont val="Times New Roman"/>
        <family val="1"/>
      </rPr>
      <t>Всего</t>
    </r>
  </si>
  <si>
    <r>
      <rPr>
        <sz val="11"/>
        <rFont val="Times New Roman"/>
        <family val="1"/>
      </rPr>
      <t>Федеральные оценочные процедуры</t>
    </r>
  </si>
  <si>
    <r>
      <rPr>
        <sz val="11"/>
        <rFont val="Times New Roman"/>
        <family val="1"/>
      </rPr>
      <t>Региональные оценочные процедуры</t>
    </r>
  </si>
  <si>
    <r>
      <rPr>
        <sz val="11"/>
        <rFont val="Times New Roman"/>
        <family val="1"/>
      </rPr>
      <t>Всего</t>
    </r>
  </si>
  <si>
    <r>
      <rPr>
        <b/>
        <sz val="11"/>
        <rFont val="Times New Roman"/>
        <family val="1"/>
      </rPr>
      <t>5 классы</t>
    </r>
  </si>
  <si>
    <r>
      <rPr>
        <sz val="11"/>
        <rFont val="Times New Roman"/>
        <family val="1"/>
      </rPr>
      <t>Русский язык</t>
    </r>
  </si>
  <si>
    <r>
      <rPr>
        <sz val="11"/>
        <rFont val="Times New Roman"/>
        <family val="1"/>
      </rPr>
      <t>Литература</t>
    </r>
  </si>
  <si>
    <r>
      <rPr>
        <sz val="11"/>
        <rFont val="Times New Roman"/>
        <family val="1"/>
      </rPr>
      <t xml:space="preserve">Иностранный язык
</t>
    </r>
    <r>
      <rPr>
        <sz val="11"/>
        <rFont val="Times New Roman"/>
        <family val="1"/>
      </rPr>
      <t>(английский)</t>
    </r>
  </si>
  <si>
    <r>
      <rPr>
        <sz val="11"/>
        <rFont val="Times New Roman"/>
        <family val="1"/>
      </rPr>
      <t>Математика</t>
    </r>
  </si>
  <si>
    <r>
      <rPr>
        <sz val="11"/>
        <rFont val="Times New Roman"/>
        <family val="1"/>
      </rPr>
      <t>История</t>
    </r>
  </si>
  <si>
    <r>
      <rPr>
        <sz val="11"/>
        <rFont val="Times New Roman"/>
        <family val="1"/>
      </rPr>
      <t>География</t>
    </r>
  </si>
  <si>
    <r>
      <rPr>
        <sz val="11"/>
        <rFont val="Times New Roman"/>
        <family val="1"/>
      </rPr>
      <t>Биология</t>
    </r>
  </si>
  <si>
    <r>
      <rPr>
        <sz val="11"/>
        <rFont val="Times New Roman"/>
        <family val="1"/>
      </rPr>
      <t>Технология</t>
    </r>
  </si>
  <si>
    <r>
      <rPr>
        <sz val="11"/>
        <rFont val="Times New Roman"/>
        <family val="1"/>
      </rPr>
      <t>Изобразительное искусство</t>
    </r>
  </si>
  <si>
    <r>
      <rPr>
        <sz val="11"/>
        <rFont val="Times New Roman"/>
        <family val="1"/>
      </rPr>
      <t>Музыка</t>
    </r>
  </si>
  <si>
    <r>
      <rPr>
        <sz val="11"/>
        <rFont val="Times New Roman"/>
        <family val="1"/>
      </rPr>
      <t>Физическая культура</t>
    </r>
  </si>
  <si>
    <r>
      <rPr>
        <b/>
        <sz val="11"/>
        <rFont val="Times New Roman"/>
        <family val="1"/>
      </rPr>
      <t>6 классы</t>
    </r>
  </si>
  <si>
    <r>
      <rPr>
        <sz val="11"/>
        <rFont val="Times New Roman"/>
        <family val="1"/>
      </rPr>
      <t>Обществознание</t>
    </r>
  </si>
  <si>
    <r>
      <rPr>
        <b/>
        <sz val="11"/>
        <rFont val="Times New Roman"/>
        <family val="1"/>
      </rPr>
      <t>7 классы</t>
    </r>
  </si>
  <si>
    <r>
      <rPr>
        <sz val="11"/>
        <rFont val="Times New Roman"/>
        <family val="1"/>
      </rPr>
      <t>Алгебра</t>
    </r>
  </si>
  <si>
    <r>
      <rPr>
        <sz val="11"/>
        <rFont val="Times New Roman"/>
        <family val="1"/>
      </rPr>
      <t>Геометрия</t>
    </r>
  </si>
  <si>
    <r>
      <rPr>
        <sz val="11"/>
        <rFont val="Times New Roman"/>
        <family val="1"/>
      </rPr>
      <t>Вероятность и статистика</t>
    </r>
  </si>
  <si>
    <r>
      <rPr>
        <sz val="11"/>
        <rFont val="Times New Roman"/>
        <family val="1"/>
      </rPr>
      <t>Информатика</t>
    </r>
  </si>
  <si>
    <r>
      <rPr>
        <sz val="11"/>
        <rFont val="Times New Roman"/>
        <family val="1"/>
      </rPr>
      <t>Физика</t>
    </r>
  </si>
  <si>
    <r>
      <rPr>
        <b/>
        <sz val="11"/>
        <rFont val="Times New Roman"/>
        <family val="1"/>
      </rPr>
      <t>8 классы</t>
    </r>
  </si>
  <si>
    <r>
      <rPr>
        <sz val="11"/>
        <rFont val="Times New Roman"/>
        <family val="1"/>
      </rPr>
      <t>Химия</t>
    </r>
  </si>
  <si>
    <r>
      <rPr>
        <b/>
        <sz val="11"/>
        <rFont val="Times New Roman"/>
        <family val="1"/>
      </rPr>
      <t>9 классы</t>
    </r>
  </si>
  <si>
    <r>
      <rPr>
        <b/>
        <sz val="11"/>
        <rFont val="Times New Roman"/>
        <family val="1"/>
      </rPr>
      <t>Январь</t>
    </r>
  </si>
  <si>
    <r>
      <rPr>
        <b/>
        <sz val="11"/>
        <rFont val="Times New Roman"/>
        <family val="1"/>
      </rPr>
      <t>Февраль</t>
    </r>
  </si>
  <si>
    <r>
      <rPr>
        <b/>
        <sz val="11"/>
        <rFont val="Times New Roman"/>
        <family val="1"/>
      </rPr>
      <t>Март</t>
    </r>
  </si>
  <si>
    <r>
      <rPr>
        <b/>
        <sz val="11"/>
        <rFont val="Times New Roman"/>
        <family val="1"/>
      </rPr>
      <t>Апрель</t>
    </r>
  </si>
  <si>
    <r>
      <rPr>
        <b/>
        <sz val="11"/>
        <rFont val="Times New Roman"/>
        <family val="1"/>
      </rPr>
      <t>Май</t>
    </r>
  </si>
  <si>
    <r>
      <rPr>
        <sz val="11"/>
        <rFont val="Times New Roman"/>
        <family val="1"/>
      </rPr>
      <t>Во II полугодии 2024-2025 учебного года</t>
    </r>
  </si>
  <si>
    <r>
      <rPr>
        <sz val="11"/>
        <rFont val="Times New Roman"/>
        <family val="1"/>
      </rPr>
      <t>Всего оценочных процедур за 2024-2025 учебный год</t>
    </r>
  </si>
  <si>
    <r>
      <rPr>
        <sz val="11"/>
        <rFont val="Times New Roman"/>
        <family val="1"/>
      </rPr>
      <t>Кол-во часов по учебному плану</t>
    </r>
  </si>
  <si>
    <r>
      <rPr>
        <sz val="11"/>
        <rFont val="Times New Roman"/>
        <family val="1"/>
      </rPr>
      <t>Процентное соотношение кол-ва оценочных процедур к кол-ву часов УП, в %</t>
    </r>
  </si>
  <si>
    <r>
      <rPr>
        <sz val="10"/>
        <rFont val="Times New Roman"/>
        <family val="1"/>
      </rPr>
      <t>Период проведения оценочной процедуры</t>
    </r>
  </si>
  <si>
    <r>
      <rPr>
        <sz val="11"/>
        <rFont val="Times New Roman"/>
        <family val="1"/>
      </rPr>
      <t>10 классы</t>
    </r>
  </si>
  <si>
    <r>
      <rPr>
        <sz val="11"/>
        <rFont val="Times New Roman"/>
        <family val="1"/>
      </rPr>
      <t>Иностранный язык (английский)</t>
    </r>
  </si>
  <si>
    <r>
      <rPr>
        <sz val="11"/>
        <rFont val="Times New Roman"/>
        <family val="1"/>
      </rPr>
      <t xml:space="preserve">Алгебра и начало математического
</t>
    </r>
    <r>
      <rPr>
        <sz val="11"/>
        <rFont val="Times New Roman"/>
        <family val="1"/>
      </rPr>
      <t>анализа (база)</t>
    </r>
  </si>
  <si>
    <r>
      <rPr>
        <sz val="11"/>
        <rFont val="Times New Roman"/>
        <family val="1"/>
      </rPr>
      <t>Геометрия (база)</t>
    </r>
  </si>
  <si>
    <r>
      <rPr>
        <sz val="11"/>
        <rFont val="Times New Roman"/>
        <family val="1"/>
      </rPr>
      <t>Физика (база)</t>
    </r>
  </si>
  <si>
    <r>
      <rPr>
        <sz val="11"/>
        <rFont val="Times New Roman"/>
        <family val="1"/>
      </rPr>
      <t>11 классы</t>
    </r>
  </si>
  <si>
    <r>
      <rPr>
        <sz val="11"/>
        <rFont val="Times New Roman"/>
        <family val="1"/>
      </rPr>
      <t>Алгебра и начало математического анализа (база)</t>
    </r>
  </si>
  <si>
    <r>
      <rPr>
        <sz val="11"/>
        <rFont val="Times New Roman"/>
        <family val="1"/>
      </rPr>
      <t xml:space="preserve">Процентное соотношение кол-ва оценочных процедур к кол-ву часов УП, в
</t>
    </r>
    <r>
      <rPr>
        <sz val="11"/>
        <rFont val="Times New Roman"/>
        <family val="1"/>
      </rPr>
      <t>%</t>
    </r>
  </si>
  <si>
    <r>
      <rPr>
        <sz val="12"/>
        <rFont val="Times New Roman"/>
        <family val="1"/>
      </rPr>
      <t xml:space="preserve">Приложение № 1
к приказу № …... от ……....2024 г.
</t>
    </r>
    <r>
      <rPr>
        <b/>
        <sz val="16"/>
        <rFont val="Times New Roman"/>
        <family val="1"/>
      </rPr>
      <t xml:space="preserve">ГРАФИК оценочных процедур на  2024-2025 учебный год
</t>
    </r>
    <r>
      <rPr>
        <b/>
        <sz val="14"/>
        <rFont val="Times New Roman"/>
        <family val="1"/>
      </rPr>
      <t>НАЧАЛЬНОЕ ОБЩЕЕ ОБРАЗОВАНИЕ
I полугодие</t>
    </r>
  </si>
  <si>
    <t>Всего</t>
  </si>
  <si>
    <t>Текущий контроль ОО</t>
  </si>
  <si>
    <t>Промежуточная аттестация ОО</t>
  </si>
  <si>
    <t>Проект/исследование</t>
  </si>
  <si>
    <t>стартовая контрольная работа</t>
  </si>
  <si>
    <t>Алгебра и начало математического анализа (угл) 10В</t>
  </si>
  <si>
    <t>Алгебра и начало математического
анализа (угл) 11В, 11Г</t>
  </si>
  <si>
    <t>Геометрия (угл) 11В, 11Г</t>
  </si>
  <si>
    <t>Физика (угл) 11В,11Г</t>
  </si>
  <si>
    <t>Геометрия (угл) 10В</t>
  </si>
  <si>
    <t>Физика (угл) 10В</t>
  </si>
  <si>
    <t>Физика (угл) 11В, 11Г</t>
  </si>
  <si>
    <t>Алгебра и начало математического анализа (угл) 11В, 11Г</t>
  </si>
  <si>
    <t>Алгебра и начало математического
анализа (угл) 10В</t>
  </si>
  <si>
    <t>Творческие и лабораторные работы</t>
  </si>
  <si>
    <t xml:space="preserve">Текущий контроль </t>
  </si>
  <si>
    <t xml:space="preserve">Промежуточная аттестация </t>
  </si>
  <si>
    <t>Литература (база)</t>
  </si>
  <si>
    <t>Биология (угл) 10Б</t>
  </si>
  <si>
    <t>Биология (угл) 11Б</t>
  </si>
  <si>
    <t>Химия (угл) 11Б</t>
  </si>
  <si>
    <t>Химия (база)</t>
  </si>
  <si>
    <t>Химия (угл) 10Б</t>
  </si>
  <si>
    <t>Литература (угл) 11А</t>
  </si>
  <si>
    <t>Литература (угл) 10А</t>
  </si>
  <si>
    <t>Обществознание (угл) 10Г, 10Д</t>
  </si>
  <si>
    <t>Иностранный язык (английский)</t>
  </si>
  <si>
    <t>Иностранный язык (английский) (угл) 11А</t>
  </si>
  <si>
    <t>Иностранный язык (английский) (угл) 10А</t>
  </si>
  <si>
    <t xml:space="preserve">Обществознание (база) </t>
  </si>
  <si>
    <t>Обществознание (угл) 11Д</t>
  </si>
  <si>
    <t>Вероятность и статистика (база)</t>
  </si>
  <si>
    <t>Вероятность и статистика (угл) 11В, 11Г</t>
  </si>
  <si>
    <t>Вероятность и статистика (угл) 10В</t>
  </si>
  <si>
    <t>Иностранный язык (немецкий) 11А</t>
  </si>
  <si>
    <t>Иностранный язык (французский) 11А</t>
  </si>
  <si>
    <t>Иностранный язык (французский) 10А</t>
  </si>
  <si>
    <t>Иностранный язык (немецкий) 10А</t>
  </si>
  <si>
    <t>ОБЗР</t>
  </si>
  <si>
    <t>Алгебра (угл) 9В,9Г</t>
  </si>
  <si>
    <t>Алгебра (база)</t>
  </si>
  <si>
    <t>Геометрия (угл) 9В,9Г</t>
  </si>
  <si>
    <t>Алгебра (угл) 8Г</t>
  </si>
  <si>
    <t>Геометрия (угл) 8Г</t>
  </si>
  <si>
    <t>Геометрия (база)</t>
  </si>
  <si>
    <t>ОДНК</t>
  </si>
  <si>
    <t>Башкирский язык (государственный)</t>
  </si>
  <si>
    <t>Иностранный язык
(французский)</t>
  </si>
  <si>
    <t>Иностранный язык
(немецкий)</t>
  </si>
  <si>
    <t xml:space="preserve">ОДНК </t>
  </si>
  <si>
    <t>Физика (база)</t>
  </si>
  <si>
    <t xml:space="preserve">Физика </t>
  </si>
  <si>
    <t>Физика (угл) 8Г</t>
  </si>
  <si>
    <t>Физика (угл) 9Г, 9В</t>
  </si>
  <si>
    <t>Физика (угл) 9Г,9В</t>
  </si>
  <si>
    <t>Оценочных процедур в I полугодии 2024-2025 учебного года</t>
  </si>
  <si>
    <t>Творческих и лабораторных работ в I полугодии 2024-2025 учебного года</t>
  </si>
  <si>
    <t>Творческих и лабораторных работ во II полугодии 2024-2025 учебного года</t>
  </si>
  <si>
    <t>Всего творческих и лабораторных работ за 2024-2025 учебный год</t>
  </si>
  <si>
    <t>Период проведения оценочной процедуры</t>
  </si>
  <si>
    <t>Январь</t>
  </si>
  <si>
    <r>
      <t xml:space="preserve">Приложение № 2
Приказ №545 от 30.08.2024
</t>
    </r>
    <r>
      <rPr>
        <b/>
        <sz val="12"/>
        <rFont val="Times New Roman"/>
        <family val="1"/>
        <charset val="204"/>
      </rPr>
      <t>ГРАФИК оценочных процедур на 2024-2025 учебный год
ОСНОВНОЕ ОБЩЕЕ ОБРАЗОВАНИЕ
I полугодие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</si>
  <si>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>НАЧАЛЬНОЕ ОБЩЕЕ ОБРАЗОВАНИЕ
II полугодие</t>
    </r>
    <r>
      <rPr>
        <b/>
        <sz val="10"/>
        <rFont val="Times New Roman"/>
        <family val="1"/>
      </rPr>
      <t xml:space="preserve"> Приложение №2  Приказ №545 от 30.08.2024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</si>
  <si>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>ОСНОВНОЕ ОБЩЕЕ ОБРАЗОВАНИЕ  Приложение 2 Приказ 545 от 30.08.2024
II полугодие</t>
    </r>
  </si>
  <si>
    <r>
      <rPr>
        <sz val="12"/>
        <rFont val="Times New Roman"/>
        <family val="1"/>
      </rPr>
      <t xml:space="preserve">Приложение № 2
 Приказу № 545 от 30.08.2024
</t>
    </r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>СРЕДНЕЕ ОБЩЕЕ ОБРАЗОВАНИЕ
I полугодие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</si>
  <si>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>СРЕДНЕЕ ОБЩЕЕ ОБРАЗОВАНИЕ Приложение 2 Приказ №545 от 30.08.2024
II полугодие</t>
    </r>
  </si>
  <si>
    <t>ГРАФИК оценочных процедур на 2024-2025 учебный год
НАЧАЛЬНОЕ ОБЩЕЕ ОБРАЗОВАНИЕ
I полугодие Приложение №2  Приказ №545 от 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</si>
</sst>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color rgb="FF000000"/>
      <name val="Times New Roman"/>
      <charset val="204"/>
    </font>
    <font>
      <sz val="12"/>
      <name val="Times New Roman"/>
    </font>
    <font>
      <b/>
      <sz val="12"/>
      <name val="Times New Roman"/>
    </font>
    <font>
      <sz val="12"/>
      <color rgb="FF000000"/>
      <name val="Times New Roman"/>
      <family val="2"/>
    </font>
    <font>
      <b/>
      <sz val="11"/>
      <name val="Times New Roman"/>
    </font>
    <font>
      <sz val="11"/>
      <name val="Times New Roman"/>
    </font>
    <font>
      <sz val="11"/>
      <color rgb="FF000000"/>
      <name val="Times New Roman"/>
      <family val="2"/>
    </font>
    <font>
      <sz val="10"/>
      <name val="Times New Roman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E4D6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64" fontId="3" fillId="0" borderId="1" xfId="0" applyNumberFormat="1" applyFont="1" applyBorder="1" applyAlignment="1">
      <alignment horizontal="left" vertical="top" shrinkToFit="1"/>
    </xf>
    <xf numFmtId="1" fontId="3" fillId="2" borderId="1" xfId="0" applyNumberFormat="1" applyFont="1" applyFill="1" applyBorder="1" applyAlignment="1">
      <alignment horizontal="left" vertical="top" indent="1" shrinkToFit="1"/>
    </xf>
    <xf numFmtId="164" fontId="3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textRotation="90" wrapText="1"/>
    </xf>
    <xf numFmtId="164" fontId="3" fillId="0" borderId="1" xfId="0" applyNumberFormat="1" applyFont="1" applyBorder="1" applyAlignment="1">
      <alignment horizontal="right" vertical="top" shrinkToFit="1"/>
    </xf>
    <xf numFmtId="1" fontId="3" fillId="2" borderId="1" xfId="0" applyNumberFormat="1" applyFont="1" applyFill="1" applyBorder="1" applyAlignment="1">
      <alignment horizontal="left" vertical="top" indent="2" shrinkToFit="1"/>
    </xf>
    <xf numFmtId="0" fontId="0" fillId="0" borderId="1" xfId="0" applyBorder="1" applyAlignment="1">
      <alignment horizontal="center" vertical="top" wrapText="1"/>
    </xf>
    <xf numFmtId="0" fontId="5" fillId="0" borderId="1" xfId="0" applyFont="1" applyBorder="1" applyAlignment="1">
      <alignment horizontal="left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left" textRotation="90" wrapText="1"/>
    </xf>
    <xf numFmtId="0" fontId="5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right" vertical="top" shrinkToFit="1"/>
    </xf>
    <xf numFmtId="1" fontId="6" fillId="2" borderId="1" xfId="0" applyNumberFormat="1" applyFont="1" applyFill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Border="1" applyAlignment="1">
      <alignment horizontal="left" vertical="top" shrinkToFit="1"/>
    </xf>
    <xf numFmtId="164" fontId="6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textRotation="90" wrapText="1"/>
    </xf>
    <xf numFmtId="164" fontId="0" fillId="0" borderId="1" xfId="0" applyNumberFormat="1" applyBorder="1" applyAlignment="1">
      <alignment horizontal="left" wrapText="1"/>
    </xf>
    <xf numFmtId="164" fontId="0" fillId="0" borderId="1" xfId="0" applyNumberFormat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top" wrapText="1" indent="1"/>
    </xf>
    <xf numFmtId="0" fontId="14" fillId="2" borderId="2" xfId="0" applyFont="1" applyFill="1" applyBorder="1" applyAlignment="1">
      <alignment horizontal="left" textRotation="90" wrapText="1"/>
    </xf>
    <xf numFmtId="164" fontId="6" fillId="2" borderId="2" xfId="0" applyNumberFormat="1" applyFont="1" applyFill="1" applyBorder="1" applyAlignment="1">
      <alignment horizontal="center" vertical="top" shrinkToFit="1"/>
    </xf>
    <xf numFmtId="0" fontId="13" fillId="0" borderId="5" xfId="0" applyFont="1" applyBorder="1" applyAlignment="1">
      <alignment horizontal="right" vertical="top" wrapText="1" indent="1"/>
    </xf>
    <xf numFmtId="0" fontId="14" fillId="2" borderId="5" xfId="0" applyFont="1" applyFill="1" applyBorder="1" applyAlignment="1">
      <alignment horizontal="left" textRotation="90" wrapText="1"/>
    </xf>
    <xf numFmtId="164" fontId="6" fillId="2" borderId="5" xfId="0" applyNumberFormat="1" applyFont="1" applyFill="1" applyBorder="1" applyAlignment="1">
      <alignment horizontal="center" vertical="top" shrinkToFit="1"/>
    </xf>
    <xf numFmtId="0" fontId="0" fillId="0" borderId="5" xfId="0" applyBorder="1" applyAlignment="1">
      <alignment horizontal="left" vertical="top"/>
    </xf>
    <xf numFmtId="0" fontId="4" fillId="2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8" fillId="0" borderId="1" xfId="0" applyFont="1" applyBorder="1" applyAlignment="1">
      <alignment horizontal="left" vertical="top" wrapText="1" indent="1"/>
    </xf>
    <xf numFmtId="0" fontId="0" fillId="0" borderId="0" xfId="0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2"/>
    </xf>
    <xf numFmtId="0" fontId="2" fillId="0" borderId="3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top" wrapText="1" indent="3"/>
    </xf>
    <xf numFmtId="0" fontId="2" fillId="0" borderId="3" xfId="0" applyFont="1" applyBorder="1" applyAlignment="1">
      <alignment horizontal="left" vertical="top" wrapText="1" indent="3"/>
    </xf>
    <xf numFmtId="0" fontId="2" fillId="0" borderId="4" xfId="0" applyFont="1" applyBorder="1" applyAlignment="1">
      <alignment horizontal="left" vertical="top" wrapText="1" indent="3"/>
    </xf>
    <xf numFmtId="0" fontId="17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left" vertical="top" wrapText="1" indent="2"/>
    </xf>
    <xf numFmtId="0" fontId="4" fillId="0" borderId="3" xfId="0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3"/>
    </xf>
    <xf numFmtId="0" fontId="4" fillId="0" borderId="3" xfId="0" applyFont="1" applyBorder="1" applyAlignment="1">
      <alignment horizontal="left" vertical="top" wrapText="1" indent="3"/>
    </xf>
    <xf numFmtId="0" fontId="4" fillId="0" borderId="4" xfId="0" applyFont="1" applyBorder="1" applyAlignment="1">
      <alignment horizontal="left" vertical="top" wrapText="1" indent="3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7"/>
  <sheetViews>
    <sheetView topLeftCell="A28" zoomScale="77" zoomScaleNormal="77" workbookViewId="0">
      <selection activeCell="A2" sqref="A2:AA48"/>
    </sheetView>
  </sheetViews>
  <sheetFormatPr defaultRowHeight="13.2" x14ac:dyDescent="0.25"/>
  <cols>
    <col min="1" max="1" width="31.33203125" customWidth="1"/>
    <col min="2" max="6" width="4.6640625" customWidth="1"/>
    <col min="7" max="7" width="5.44140625" customWidth="1"/>
    <col min="8" max="8" width="4.77734375" customWidth="1"/>
    <col min="9" max="12" width="4.6640625" customWidth="1"/>
    <col min="13" max="13" width="5.44140625" customWidth="1"/>
    <col min="14" max="18" width="4.6640625" customWidth="1"/>
    <col min="19" max="19" width="5.77734375" customWidth="1"/>
    <col min="20" max="24" width="4.6640625" customWidth="1"/>
    <col min="25" max="25" width="5.44140625" customWidth="1"/>
    <col min="26" max="27" width="9.33203125" customWidth="1"/>
    <col min="28" max="28" width="63.109375" customWidth="1"/>
  </cols>
  <sheetData>
    <row r="1" spans="1:28" ht="97.5" hidden="1" customHeight="1" x14ac:dyDescent="0.25">
      <c r="A1" s="51" t="s">
        <v>80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97.5" customHeight="1" x14ac:dyDescent="0.25">
      <c r="A2" s="59" t="s">
        <v>147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47"/>
    </row>
    <row r="3" spans="1:28" ht="33.9" customHeight="1" x14ac:dyDescent="0.25">
      <c r="A3" s="46" t="s">
        <v>140</v>
      </c>
      <c r="B3" s="53" t="s">
        <v>1</v>
      </c>
      <c r="C3" s="54"/>
      <c r="D3" s="54"/>
      <c r="E3" s="54"/>
      <c r="F3" s="54"/>
      <c r="G3" s="55"/>
      <c r="H3" s="53" t="s">
        <v>2</v>
      </c>
      <c r="I3" s="54"/>
      <c r="J3" s="54"/>
      <c r="K3" s="54"/>
      <c r="L3" s="54"/>
      <c r="M3" s="55"/>
      <c r="N3" s="56" t="s">
        <v>3</v>
      </c>
      <c r="O3" s="57"/>
      <c r="P3" s="57"/>
      <c r="Q3" s="57"/>
      <c r="R3" s="57"/>
      <c r="S3" s="58"/>
      <c r="T3" s="53" t="s">
        <v>4</v>
      </c>
      <c r="U3" s="54"/>
      <c r="V3" s="54"/>
      <c r="W3" s="54"/>
      <c r="X3" s="54"/>
      <c r="Y3" s="55"/>
      <c r="Z3" s="2" t="s">
        <v>5</v>
      </c>
      <c r="AA3" s="2" t="s">
        <v>5</v>
      </c>
    </row>
    <row r="4" spans="1:28" ht="207" customHeight="1" x14ac:dyDescent="0.25">
      <c r="A4" s="3"/>
      <c r="B4" s="4" t="s">
        <v>6</v>
      </c>
      <c r="C4" s="4" t="s">
        <v>7</v>
      </c>
      <c r="D4" s="4" t="s">
        <v>95</v>
      </c>
      <c r="E4" s="18" t="s">
        <v>96</v>
      </c>
      <c r="F4" s="31" t="s">
        <v>97</v>
      </c>
      <c r="G4" s="5" t="s">
        <v>8</v>
      </c>
      <c r="H4" s="4" t="s">
        <v>6</v>
      </c>
      <c r="I4" s="4" t="s">
        <v>7</v>
      </c>
      <c r="J4" s="4" t="s">
        <v>95</v>
      </c>
      <c r="K4" s="18" t="s">
        <v>96</v>
      </c>
      <c r="L4" s="31" t="s">
        <v>97</v>
      </c>
      <c r="M4" s="5" t="s">
        <v>8</v>
      </c>
      <c r="N4" s="4" t="s">
        <v>6</v>
      </c>
      <c r="O4" s="4" t="s">
        <v>7</v>
      </c>
      <c r="P4" s="4" t="s">
        <v>95</v>
      </c>
      <c r="Q4" s="18" t="s">
        <v>96</v>
      </c>
      <c r="R4" s="31" t="s">
        <v>97</v>
      </c>
      <c r="S4" s="5" t="s">
        <v>8</v>
      </c>
      <c r="T4" s="4" t="s">
        <v>6</v>
      </c>
      <c r="U4" s="4" t="s">
        <v>7</v>
      </c>
      <c r="V4" s="4" t="s">
        <v>95</v>
      </c>
      <c r="W4" s="18" t="s">
        <v>96</v>
      </c>
      <c r="X4" s="31" t="s">
        <v>97</v>
      </c>
      <c r="Y4" s="5" t="s">
        <v>8</v>
      </c>
      <c r="Z4" s="35" t="s">
        <v>136</v>
      </c>
      <c r="AA4" s="38" t="s">
        <v>137</v>
      </c>
    </row>
    <row r="5" spans="1:28" ht="17.399999999999999" customHeight="1" x14ac:dyDescent="0.25">
      <c r="A5" s="48" t="s">
        <v>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0"/>
    </row>
    <row r="6" spans="1:28" ht="17.25" customHeight="1" x14ac:dyDescent="0.25">
      <c r="A6" s="7" t="s">
        <v>10</v>
      </c>
      <c r="B6" s="32"/>
      <c r="C6" s="32"/>
      <c r="D6" s="32"/>
      <c r="E6" s="32"/>
      <c r="F6" s="9"/>
      <c r="G6" s="24">
        <f>SUM(B6:F6)</f>
        <v>0</v>
      </c>
      <c r="H6" s="32"/>
      <c r="I6" s="32"/>
      <c r="J6" s="32"/>
      <c r="K6" s="32"/>
      <c r="L6" s="32"/>
      <c r="M6" s="24">
        <f>SUM(H6:L6)</f>
        <v>0</v>
      </c>
      <c r="N6" s="32"/>
      <c r="O6" s="32"/>
      <c r="P6" s="32"/>
      <c r="Q6" s="32"/>
      <c r="R6" s="32"/>
      <c r="S6" s="24">
        <f>SUM(N6:R6)</f>
        <v>0</v>
      </c>
      <c r="T6" s="32"/>
      <c r="U6" s="32"/>
      <c r="V6" s="32"/>
      <c r="W6" s="32"/>
      <c r="X6" s="11"/>
      <c r="Y6" s="24">
        <f>SUM(T6:X6)</f>
        <v>0</v>
      </c>
      <c r="Z6" s="36">
        <f>SUM(X6,R6,L6,F6)</f>
        <v>0</v>
      </c>
      <c r="AA6" s="39">
        <f>SUM(D6,J6,P6,V6)</f>
        <v>0</v>
      </c>
    </row>
    <row r="7" spans="1:28" ht="17.25" customHeight="1" x14ac:dyDescent="0.25">
      <c r="A7" s="7" t="s">
        <v>11</v>
      </c>
      <c r="B7" s="32"/>
      <c r="C7" s="32"/>
      <c r="D7" s="32"/>
      <c r="E7" s="32"/>
      <c r="F7" s="32"/>
      <c r="G7" s="24">
        <f t="shared" ref="G7:G13" si="0">SUM(B7:F7)</f>
        <v>0</v>
      </c>
      <c r="H7" s="32"/>
      <c r="I7" s="32"/>
      <c r="J7" s="32"/>
      <c r="K7" s="32"/>
      <c r="L7" s="32"/>
      <c r="M7" s="24">
        <f t="shared" ref="M7:M13" si="1">SUM(H7:L7)</f>
        <v>0</v>
      </c>
      <c r="N7" s="32"/>
      <c r="O7" s="32"/>
      <c r="P7" s="32"/>
      <c r="Q7" s="32"/>
      <c r="R7" s="32"/>
      <c r="S7" s="24">
        <f t="shared" ref="S7:S13" si="2">SUM(N7:R7)</f>
        <v>0</v>
      </c>
      <c r="T7" s="32"/>
      <c r="U7" s="32"/>
      <c r="V7" s="32"/>
      <c r="W7" s="32"/>
      <c r="X7" s="11"/>
      <c r="Y7" s="24">
        <f t="shared" ref="Y7:Y13" si="3">SUM(T7:X7)</f>
        <v>0</v>
      </c>
      <c r="Z7" s="36">
        <f t="shared" ref="Z7:Z13" si="4">SUM(X7,R7,L7,F7)</f>
        <v>0</v>
      </c>
      <c r="AA7" s="39">
        <f t="shared" ref="AA7:AA47" si="5">SUM(D7,J7,P7,V7)</f>
        <v>0</v>
      </c>
    </row>
    <row r="8" spans="1:28" ht="17.25" customHeight="1" x14ac:dyDescent="0.25">
      <c r="A8" s="7" t="s">
        <v>12</v>
      </c>
      <c r="B8" s="32"/>
      <c r="C8" s="32"/>
      <c r="D8" s="32"/>
      <c r="E8" s="32"/>
      <c r="F8" s="9"/>
      <c r="G8" s="24">
        <f t="shared" si="0"/>
        <v>0</v>
      </c>
      <c r="H8" s="32"/>
      <c r="I8" s="32"/>
      <c r="J8" s="32"/>
      <c r="K8" s="32"/>
      <c r="L8" s="32"/>
      <c r="M8" s="24">
        <f t="shared" si="1"/>
        <v>0</v>
      </c>
      <c r="N8" s="32"/>
      <c r="O8" s="32"/>
      <c r="P8" s="32"/>
      <c r="Q8" s="32"/>
      <c r="R8" s="32"/>
      <c r="S8" s="24">
        <f t="shared" si="2"/>
        <v>0</v>
      </c>
      <c r="T8" s="32"/>
      <c r="U8" s="32"/>
      <c r="V8" s="32"/>
      <c r="W8" s="32"/>
      <c r="X8" s="11"/>
      <c r="Y8" s="24">
        <f t="shared" si="3"/>
        <v>0</v>
      </c>
      <c r="Z8" s="36">
        <f t="shared" si="4"/>
        <v>0</v>
      </c>
      <c r="AA8" s="39">
        <f t="shared" si="5"/>
        <v>0</v>
      </c>
    </row>
    <row r="9" spans="1:28" ht="17.25" customHeight="1" x14ac:dyDescent="0.25">
      <c r="A9" s="7" t="s">
        <v>13</v>
      </c>
      <c r="B9" s="32"/>
      <c r="C9" s="32"/>
      <c r="D9" s="32"/>
      <c r="E9" s="32"/>
      <c r="F9" s="32"/>
      <c r="G9" s="24">
        <f t="shared" si="0"/>
        <v>0</v>
      </c>
      <c r="H9" s="32"/>
      <c r="I9" s="32"/>
      <c r="J9" s="32"/>
      <c r="K9" s="32"/>
      <c r="L9" s="32"/>
      <c r="M9" s="24">
        <f t="shared" si="1"/>
        <v>0</v>
      </c>
      <c r="N9" s="32"/>
      <c r="O9" s="32"/>
      <c r="P9" s="32"/>
      <c r="Q9" s="32"/>
      <c r="R9" s="32"/>
      <c r="S9" s="24">
        <f t="shared" si="2"/>
        <v>0</v>
      </c>
      <c r="T9" s="32"/>
      <c r="U9" s="32"/>
      <c r="V9" s="32"/>
      <c r="W9" s="32"/>
      <c r="X9" s="11"/>
      <c r="Y9" s="24">
        <f t="shared" si="3"/>
        <v>0</v>
      </c>
      <c r="Z9" s="36">
        <f t="shared" si="4"/>
        <v>0</v>
      </c>
      <c r="AA9" s="39">
        <f t="shared" si="5"/>
        <v>0</v>
      </c>
    </row>
    <row r="10" spans="1:28" ht="17.25" customHeight="1" x14ac:dyDescent="0.25">
      <c r="A10" s="7" t="s">
        <v>14</v>
      </c>
      <c r="B10" s="32"/>
      <c r="C10" s="32"/>
      <c r="D10" s="32"/>
      <c r="E10" s="32"/>
      <c r="F10" s="32"/>
      <c r="G10" s="24">
        <f t="shared" si="0"/>
        <v>0</v>
      </c>
      <c r="H10" s="32"/>
      <c r="I10" s="32"/>
      <c r="J10" s="32"/>
      <c r="K10" s="32"/>
      <c r="L10" s="32"/>
      <c r="M10" s="24">
        <f t="shared" si="1"/>
        <v>0</v>
      </c>
      <c r="N10" s="32"/>
      <c r="O10" s="32"/>
      <c r="P10" s="32"/>
      <c r="Q10" s="32"/>
      <c r="R10" s="32"/>
      <c r="S10" s="24">
        <f t="shared" si="2"/>
        <v>0</v>
      </c>
      <c r="T10" s="32"/>
      <c r="U10" s="32"/>
      <c r="V10" s="32"/>
      <c r="W10" s="32"/>
      <c r="X10" s="32"/>
      <c r="Y10" s="24">
        <f t="shared" si="3"/>
        <v>0</v>
      </c>
      <c r="Z10" s="36">
        <f t="shared" si="4"/>
        <v>0</v>
      </c>
      <c r="AA10" s="39">
        <f t="shared" si="5"/>
        <v>0</v>
      </c>
    </row>
    <row r="11" spans="1:28" ht="34.5" customHeight="1" x14ac:dyDescent="0.25">
      <c r="A11" s="3" t="s">
        <v>15</v>
      </c>
      <c r="B11" s="33"/>
      <c r="C11" s="33"/>
      <c r="D11" s="33"/>
      <c r="E11" s="33"/>
      <c r="F11" s="33"/>
      <c r="G11" s="24">
        <f t="shared" si="0"/>
        <v>0</v>
      </c>
      <c r="H11" s="33"/>
      <c r="I11" s="33"/>
      <c r="J11" s="33"/>
      <c r="K11" s="33"/>
      <c r="L11" s="33"/>
      <c r="M11" s="24">
        <f t="shared" si="1"/>
        <v>0</v>
      </c>
      <c r="N11" s="33"/>
      <c r="O11" s="33"/>
      <c r="P11" s="33"/>
      <c r="Q11" s="33"/>
      <c r="R11" s="33"/>
      <c r="S11" s="24">
        <f t="shared" si="2"/>
        <v>0</v>
      </c>
      <c r="T11" s="33"/>
      <c r="U11" s="33"/>
      <c r="V11" s="33"/>
      <c r="W11" s="33"/>
      <c r="X11" s="33"/>
      <c r="Y11" s="24">
        <f t="shared" si="3"/>
        <v>0</v>
      </c>
      <c r="Z11" s="36">
        <f t="shared" si="4"/>
        <v>0</v>
      </c>
      <c r="AA11" s="39">
        <f t="shared" si="5"/>
        <v>0</v>
      </c>
    </row>
    <row r="12" spans="1:28" ht="17.25" customHeight="1" x14ac:dyDescent="0.25">
      <c r="A12" s="7" t="s">
        <v>16</v>
      </c>
      <c r="B12" s="32"/>
      <c r="C12" s="32"/>
      <c r="D12" s="32"/>
      <c r="E12" s="32"/>
      <c r="F12" s="32"/>
      <c r="G12" s="24">
        <f t="shared" si="0"/>
        <v>0</v>
      </c>
      <c r="H12" s="32"/>
      <c r="I12" s="32"/>
      <c r="J12" s="32"/>
      <c r="K12" s="32"/>
      <c r="L12" s="32"/>
      <c r="M12" s="24">
        <f t="shared" si="1"/>
        <v>0</v>
      </c>
      <c r="N12" s="32"/>
      <c r="O12" s="32"/>
      <c r="P12" s="32"/>
      <c r="Q12" s="32"/>
      <c r="R12" s="32"/>
      <c r="S12" s="24">
        <f t="shared" si="2"/>
        <v>0</v>
      </c>
      <c r="T12" s="32"/>
      <c r="U12" s="32"/>
      <c r="V12" s="32"/>
      <c r="W12" s="32"/>
      <c r="X12" s="32"/>
      <c r="Y12" s="24">
        <f t="shared" si="3"/>
        <v>0</v>
      </c>
      <c r="Z12" s="36">
        <f t="shared" si="4"/>
        <v>0</v>
      </c>
      <c r="AA12" s="39">
        <f t="shared" si="5"/>
        <v>0</v>
      </c>
    </row>
    <row r="13" spans="1:28" ht="17.25" customHeight="1" x14ac:dyDescent="0.25">
      <c r="A13" s="7" t="s">
        <v>17</v>
      </c>
      <c r="B13" s="32"/>
      <c r="C13" s="32"/>
      <c r="D13" s="32"/>
      <c r="E13" s="32"/>
      <c r="F13" s="32"/>
      <c r="G13" s="24">
        <f t="shared" si="0"/>
        <v>0</v>
      </c>
      <c r="H13" s="32"/>
      <c r="I13" s="32"/>
      <c r="J13" s="32"/>
      <c r="K13" s="32"/>
      <c r="L13" s="32"/>
      <c r="M13" s="24">
        <f t="shared" si="1"/>
        <v>0</v>
      </c>
      <c r="N13" s="32"/>
      <c r="O13" s="32"/>
      <c r="P13" s="32"/>
      <c r="Q13" s="32"/>
      <c r="R13" s="32"/>
      <c r="S13" s="24">
        <f t="shared" si="2"/>
        <v>0</v>
      </c>
      <c r="T13" s="32"/>
      <c r="U13" s="32"/>
      <c r="V13" s="32"/>
      <c r="W13" s="32"/>
      <c r="X13" s="32"/>
      <c r="Y13" s="24">
        <f t="shared" si="3"/>
        <v>0</v>
      </c>
      <c r="Z13" s="36">
        <f t="shared" si="4"/>
        <v>0</v>
      </c>
      <c r="AA13" s="39">
        <f t="shared" si="5"/>
        <v>0</v>
      </c>
    </row>
    <row r="14" spans="1:28" ht="17.399999999999999" customHeight="1" x14ac:dyDescent="0.25">
      <c r="A14" s="48" t="s">
        <v>18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50"/>
    </row>
    <row r="15" spans="1:28" ht="17.25" customHeight="1" x14ac:dyDescent="0.25">
      <c r="A15" s="7" t="s">
        <v>10</v>
      </c>
      <c r="B15" s="32"/>
      <c r="C15" s="32"/>
      <c r="D15" s="32">
        <v>1</v>
      </c>
      <c r="E15" s="32"/>
      <c r="F15" s="9"/>
      <c r="G15" s="24">
        <f>SUM(B15,C15,E15,F15)</f>
        <v>0</v>
      </c>
      <c r="H15" s="32"/>
      <c r="I15" s="32"/>
      <c r="J15" s="32">
        <v>1</v>
      </c>
      <c r="K15" s="32"/>
      <c r="L15" s="9">
        <v>1</v>
      </c>
      <c r="M15" s="24">
        <f>SUM(H15,I15,K15,L15)</f>
        <v>1</v>
      </c>
      <c r="N15" s="32"/>
      <c r="O15" s="32"/>
      <c r="P15" s="32"/>
      <c r="Q15" s="32"/>
      <c r="R15" s="9"/>
      <c r="S15" s="24">
        <f>SUM(N15,O15,Q15,R15)</f>
        <v>0</v>
      </c>
      <c r="T15" s="32"/>
      <c r="U15" s="32"/>
      <c r="V15" s="32">
        <v>5</v>
      </c>
      <c r="W15" s="32"/>
      <c r="X15" s="11">
        <v>1</v>
      </c>
      <c r="Y15" s="24">
        <f>SUM(T15,U15,W15,X15)</f>
        <v>1</v>
      </c>
      <c r="Z15" s="36">
        <f>SUM(Y15,S15,M15,G15)</f>
        <v>2</v>
      </c>
      <c r="AA15" s="39">
        <f t="shared" si="5"/>
        <v>7</v>
      </c>
    </row>
    <row r="16" spans="1:28" ht="17.25" customHeight="1" x14ac:dyDescent="0.25">
      <c r="A16" s="7" t="s">
        <v>11</v>
      </c>
      <c r="B16" s="32"/>
      <c r="C16" s="32"/>
      <c r="D16" s="32">
        <v>1</v>
      </c>
      <c r="E16" s="32"/>
      <c r="F16" s="32"/>
      <c r="G16" s="24">
        <f t="shared" ref="G16:G24" si="6">SUM(B16,C16,E16,F16)</f>
        <v>0</v>
      </c>
      <c r="H16" s="32"/>
      <c r="I16" s="32"/>
      <c r="J16" s="32">
        <v>1</v>
      </c>
      <c r="K16" s="32"/>
      <c r="L16" s="32"/>
      <c r="M16" s="24">
        <f t="shared" ref="M16:M35" si="7">SUM(H16,I16,K16,L16)</f>
        <v>0</v>
      </c>
      <c r="N16" s="32"/>
      <c r="O16" s="32"/>
      <c r="P16" s="32">
        <v>1</v>
      </c>
      <c r="Q16" s="32"/>
      <c r="R16" s="32"/>
      <c r="S16" s="24">
        <f t="shared" ref="S16:S24" si="8">SUM(N16,O16,Q16,R16)</f>
        <v>0</v>
      </c>
      <c r="T16" s="32"/>
      <c r="U16" s="32"/>
      <c r="V16" s="32">
        <v>1</v>
      </c>
      <c r="W16" s="32"/>
      <c r="X16" s="11"/>
      <c r="Y16" s="24">
        <f t="shared" ref="Y16:Y24" si="9">SUM(T16,U16,W16,X16)</f>
        <v>0</v>
      </c>
      <c r="Z16" s="36">
        <f t="shared" ref="Z16:Z47" si="10">SUM(Y16,S16,M16,G16)</f>
        <v>0</v>
      </c>
      <c r="AA16" s="39">
        <f t="shared" si="5"/>
        <v>4</v>
      </c>
    </row>
    <row r="17" spans="1:27" ht="34.5" customHeight="1" x14ac:dyDescent="0.25">
      <c r="A17" s="3" t="s">
        <v>19</v>
      </c>
      <c r="B17" s="33"/>
      <c r="C17" s="33"/>
      <c r="D17" s="33"/>
      <c r="E17" s="33"/>
      <c r="F17" s="33"/>
      <c r="G17" s="24">
        <f t="shared" si="6"/>
        <v>0</v>
      </c>
      <c r="H17" s="33"/>
      <c r="I17" s="33"/>
      <c r="J17" s="33"/>
      <c r="K17" s="33"/>
      <c r="L17" s="33"/>
      <c r="M17" s="24">
        <f t="shared" si="7"/>
        <v>0</v>
      </c>
      <c r="N17" s="33"/>
      <c r="O17" s="33"/>
      <c r="P17" s="33"/>
      <c r="Q17" s="33"/>
      <c r="R17" s="33"/>
      <c r="S17" s="24">
        <f t="shared" si="8"/>
        <v>0</v>
      </c>
      <c r="T17" s="33"/>
      <c r="U17" s="33"/>
      <c r="V17" s="33"/>
      <c r="W17" s="33"/>
      <c r="X17" s="11"/>
      <c r="Y17" s="24">
        <f t="shared" si="9"/>
        <v>0</v>
      </c>
      <c r="Z17" s="36">
        <f t="shared" si="10"/>
        <v>0</v>
      </c>
      <c r="AA17" s="39">
        <f t="shared" si="5"/>
        <v>0</v>
      </c>
    </row>
    <row r="18" spans="1:27" ht="17.25" customHeight="1" x14ac:dyDescent="0.25">
      <c r="A18" s="7" t="s">
        <v>12</v>
      </c>
      <c r="B18" s="32"/>
      <c r="C18" s="32"/>
      <c r="D18" s="32">
        <v>1</v>
      </c>
      <c r="E18" s="32"/>
      <c r="F18" s="9"/>
      <c r="G18" s="24">
        <f t="shared" si="6"/>
        <v>0</v>
      </c>
      <c r="H18" s="32"/>
      <c r="I18" s="32"/>
      <c r="J18" s="32"/>
      <c r="K18" s="32"/>
      <c r="L18" s="9">
        <v>1</v>
      </c>
      <c r="M18" s="24">
        <f t="shared" si="7"/>
        <v>1</v>
      </c>
      <c r="N18" s="32"/>
      <c r="O18" s="32"/>
      <c r="P18" s="32">
        <v>1</v>
      </c>
      <c r="Q18" s="32"/>
      <c r="R18" s="11"/>
      <c r="S18" s="24">
        <f t="shared" si="8"/>
        <v>0</v>
      </c>
      <c r="T18" s="32"/>
      <c r="U18" s="32"/>
      <c r="V18" s="32"/>
      <c r="W18" s="32"/>
      <c r="X18" s="11">
        <v>1</v>
      </c>
      <c r="Y18" s="24">
        <f t="shared" si="9"/>
        <v>1</v>
      </c>
      <c r="Z18" s="36">
        <f t="shared" si="10"/>
        <v>2</v>
      </c>
      <c r="AA18" s="39">
        <f t="shared" si="5"/>
        <v>2</v>
      </c>
    </row>
    <row r="19" spans="1:27" ht="17.25" customHeight="1" x14ac:dyDescent="0.25">
      <c r="A19" s="7" t="s">
        <v>13</v>
      </c>
      <c r="B19" s="32"/>
      <c r="C19" s="32"/>
      <c r="D19" s="32"/>
      <c r="E19" s="32"/>
      <c r="F19" s="9"/>
      <c r="G19" s="24">
        <f t="shared" si="6"/>
        <v>0</v>
      </c>
      <c r="H19" s="32"/>
      <c r="I19" s="32"/>
      <c r="J19" s="32">
        <v>1</v>
      </c>
      <c r="K19" s="32"/>
      <c r="L19" s="9"/>
      <c r="M19" s="24">
        <f t="shared" si="7"/>
        <v>0</v>
      </c>
      <c r="N19" s="32"/>
      <c r="O19" s="32"/>
      <c r="P19" s="32"/>
      <c r="Q19" s="32"/>
      <c r="R19" s="32"/>
      <c r="S19" s="24">
        <f t="shared" si="8"/>
        <v>0</v>
      </c>
      <c r="T19" s="32"/>
      <c r="U19" s="32"/>
      <c r="V19" s="32"/>
      <c r="W19" s="32"/>
      <c r="X19" s="11">
        <v>1</v>
      </c>
      <c r="Y19" s="24">
        <f t="shared" si="9"/>
        <v>1</v>
      </c>
      <c r="Z19" s="36">
        <f t="shared" si="10"/>
        <v>1</v>
      </c>
      <c r="AA19" s="39">
        <f t="shared" si="5"/>
        <v>1</v>
      </c>
    </row>
    <row r="20" spans="1:27" ht="17.25" customHeight="1" x14ac:dyDescent="0.25">
      <c r="A20" s="7" t="s">
        <v>14</v>
      </c>
      <c r="B20" s="32"/>
      <c r="C20" s="32"/>
      <c r="D20" s="32"/>
      <c r="E20" s="32"/>
      <c r="F20" s="32"/>
      <c r="G20" s="24">
        <f t="shared" si="6"/>
        <v>0</v>
      </c>
      <c r="H20" s="32"/>
      <c r="I20" s="32"/>
      <c r="J20" s="32"/>
      <c r="K20" s="32"/>
      <c r="L20" s="32"/>
      <c r="M20" s="24">
        <f t="shared" si="7"/>
        <v>0</v>
      </c>
      <c r="N20" s="32"/>
      <c r="O20" s="32"/>
      <c r="P20" s="32"/>
      <c r="Q20" s="32"/>
      <c r="R20" s="32"/>
      <c r="S20" s="24">
        <f t="shared" si="8"/>
        <v>0</v>
      </c>
      <c r="T20" s="32"/>
      <c r="U20" s="32"/>
      <c r="V20" s="32"/>
      <c r="W20" s="32"/>
      <c r="X20" s="32"/>
      <c r="Y20" s="24">
        <f t="shared" si="9"/>
        <v>0</v>
      </c>
      <c r="Z20" s="36">
        <f t="shared" si="10"/>
        <v>0</v>
      </c>
      <c r="AA20" s="39">
        <f t="shared" si="5"/>
        <v>0</v>
      </c>
    </row>
    <row r="21" spans="1:27" ht="34.5" customHeight="1" x14ac:dyDescent="0.25">
      <c r="A21" s="3" t="s">
        <v>15</v>
      </c>
      <c r="B21" s="33"/>
      <c r="C21" s="33"/>
      <c r="D21" s="33">
        <v>1</v>
      </c>
      <c r="E21" s="33"/>
      <c r="F21" s="33"/>
      <c r="G21" s="24">
        <f t="shared" si="6"/>
        <v>0</v>
      </c>
      <c r="H21" s="33"/>
      <c r="I21" s="33"/>
      <c r="J21" s="33">
        <v>1</v>
      </c>
      <c r="K21" s="33"/>
      <c r="L21" s="33"/>
      <c r="M21" s="24">
        <f t="shared" si="7"/>
        <v>0</v>
      </c>
      <c r="N21" s="33"/>
      <c r="O21" s="33"/>
      <c r="P21" s="33">
        <v>1</v>
      </c>
      <c r="Q21" s="33"/>
      <c r="R21" s="33"/>
      <c r="S21" s="24">
        <f t="shared" si="8"/>
        <v>0</v>
      </c>
      <c r="T21" s="33"/>
      <c r="U21" s="33"/>
      <c r="V21" s="33"/>
      <c r="W21" s="33"/>
      <c r="X21" s="33">
        <v>1</v>
      </c>
      <c r="Y21" s="24">
        <f t="shared" si="9"/>
        <v>1</v>
      </c>
      <c r="Z21" s="36">
        <f t="shared" si="10"/>
        <v>1</v>
      </c>
      <c r="AA21" s="39">
        <f t="shared" si="5"/>
        <v>3</v>
      </c>
    </row>
    <row r="22" spans="1:27" ht="17.25" customHeight="1" x14ac:dyDescent="0.25">
      <c r="A22" s="7" t="s">
        <v>16</v>
      </c>
      <c r="B22" s="32"/>
      <c r="C22" s="32"/>
      <c r="D22" s="32"/>
      <c r="E22" s="32"/>
      <c r="F22" s="32"/>
      <c r="G22" s="24">
        <f t="shared" si="6"/>
        <v>0</v>
      </c>
      <c r="H22" s="32"/>
      <c r="I22" s="32"/>
      <c r="J22" s="32"/>
      <c r="K22" s="32"/>
      <c r="L22" s="32"/>
      <c r="M22" s="24">
        <f t="shared" si="7"/>
        <v>0</v>
      </c>
      <c r="N22" s="32"/>
      <c r="O22" s="32"/>
      <c r="P22" s="32"/>
      <c r="Q22" s="32"/>
      <c r="R22" s="32"/>
      <c r="S22" s="24">
        <f t="shared" si="8"/>
        <v>0</v>
      </c>
      <c r="T22" s="32"/>
      <c r="U22" s="32"/>
      <c r="V22" s="32"/>
      <c r="W22" s="32"/>
      <c r="X22" s="32"/>
      <c r="Y22" s="24">
        <f t="shared" si="9"/>
        <v>0</v>
      </c>
      <c r="Z22" s="36">
        <f t="shared" si="10"/>
        <v>0</v>
      </c>
      <c r="AA22" s="39">
        <f t="shared" si="5"/>
        <v>0</v>
      </c>
    </row>
    <row r="23" spans="1:27" ht="17.25" customHeight="1" x14ac:dyDescent="0.25">
      <c r="A23" s="7" t="s">
        <v>84</v>
      </c>
      <c r="B23" s="32"/>
      <c r="C23" s="32"/>
      <c r="D23" s="32"/>
      <c r="E23" s="32"/>
      <c r="F23" s="32"/>
      <c r="G23" s="24">
        <f t="shared" si="6"/>
        <v>0</v>
      </c>
      <c r="H23" s="32"/>
      <c r="I23" s="32"/>
      <c r="J23" s="32"/>
      <c r="K23" s="32"/>
      <c r="L23" s="32"/>
      <c r="M23" s="24">
        <f t="shared" si="7"/>
        <v>0</v>
      </c>
      <c r="N23" s="32"/>
      <c r="O23" s="32"/>
      <c r="P23" s="32"/>
      <c r="Q23" s="32"/>
      <c r="R23" s="32"/>
      <c r="S23" s="24">
        <f t="shared" si="8"/>
        <v>0</v>
      </c>
      <c r="T23" s="32"/>
      <c r="U23" s="32"/>
      <c r="V23" s="32"/>
      <c r="W23" s="32"/>
      <c r="X23" s="32"/>
      <c r="Y23" s="24">
        <f t="shared" si="9"/>
        <v>0</v>
      </c>
      <c r="Z23" s="36">
        <f t="shared" si="10"/>
        <v>0</v>
      </c>
      <c r="AA23" s="39">
        <f t="shared" si="5"/>
        <v>0</v>
      </c>
    </row>
    <row r="24" spans="1:27" ht="17.25" customHeight="1" x14ac:dyDescent="0.25">
      <c r="A24" s="7" t="s">
        <v>17</v>
      </c>
      <c r="B24" s="32"/>
      <c r="C24" s="32"/>
      <c r="D24" s="32">
        <v>3</v>
      </c>
      <c r="E24" s="32"/>
      <c r="F24" s="32"/>
      <c r="G24" s="24">
        <f t="shared" si="6"/>
        <v>0</v>
      </c>
      <c r="H24" s="32"/>
      <c r="I24" s="32"/>
      <c r="J24" s="32">
        <v>3</v>
      </c>
      <c r="K24" s="32"/>
      <c r="L24" s="32"/>
      <c r="M24" s="24">
        <f t="shared" si="7"/>
        <v>0</v>
      </c>
      <c r="N24" s="32"/>
      <c r="O24" s="32"/>
      <c r="P24" s="32">
        <v>2</v>
      </c>
      <c r="Q24" s="32"/>
      <c r="R24" s="32"/>
      <c r="S24" s="24">
        <f t="shared" si="8"/>
        <v>0</v>
      </c>
      <c r="T24" s="32"/>
      <c r="U24" s="32"/>
      <c r="V24" s="32">
        <v>2</v>
      </c>
      <c r="W24" s="32"/>
      <c r="X24" s="32"/>
      <c r="Y24" s="24">
        <f t="shared" si="9"/>
        <v>0</v>
      </c>
      <c r="Z24" s="36">
        <f t="shared" si="10"/>
        <v>0</v>
      </c>
      <c r="AA24" s="39">
        <f t="shared" si="5"/>
        <v>10</v>
      </c>
    </row>
    <row r="25" spans="1:27" ht="17.399999999999999" customHeight="1" x14ac:dyDescent="0.25">
      <c r="A25" s="48" t="s">
        <v>20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</row>
    <row r="26" spans="1:27" ht="17.25" customHeight="1" x14ac:dyDescent="0.25">
      <c r="A26" s="7" t="s">
        <v>10</v>
      </c>
      <c r="B26" s="32"/>
      <c r="C26" s="32"/>
      <c r="D26" s="32">
        <v>1</v>
      </c>
      <c r="E26" s="32"/>
      <c r="F26" s="9"/>
      <c r="G26" s="24">
        <f t="shared" ref="G26:G47" si="11">SUM(B26,C26,E26,F26)</f>
        <v>0</v>
      </c>
      <c r="H26" s="32"/>
      <c r="I26" s="32"/>
      <c r="J26" s="32">
        <v>1</v>
      </c>
      <c r="K26" s="32"/>
      <c r="L26" s="9">
        <v>1</v>
      </c>
      <c r="M26" s="24">
        <f t="shared" si="7"/>
        <v>1</v>
      </c>
      <c r="N26" s="32"/>
      <c r="O26" s="32"/>
      <c r="P26" s="32">
        <v>2</v>
      </c>
      <c r="Q26" s="32"/>
      <c r="R26" s="11"/>
      <c r="S26" s="24">
        <f t="shared" ref="S26:S35" si="12">SUM(N26,O26,Q26,R26)</f>
        <v>0</v>
      </c>
      <c r="T26" s="32"/>
      <c r="U26" s="32"/>
      <c r="V26" s="32">
        <v>1</v>
      </c>
      <c r="W26" s="32"/>
      <c r="X26" s="11">
        <v>1</v>
      </c>
      <c r="Y26" s="24">
        <f t="shared" ref="Y26:Y35" si="13">SUM(T26,U26,W26,X26)</f>
        <v>1</v>
      </c>
      <c r="Z26" s="36">
        <f t="shared" si="10"/>
        <v>2</v>
      </c>
      <c r="AA26" s="39">
        <f t="shared" si="5"/>
        <v>5</v>
      </c>
    </row>
    <row r="27" spans="1:27" ht="17.25" customHeight="1" x14ac:dyDescent="0.25">
      <c r="A27" s="7" t="s">
        <v>11</v>
      </c>
      <c r="B27" s="32"/>
      <c r="C27" s="32"/>
      <c r="D27" s="32">
        <v>1</v>
      </c>
      <c r="E27" s="32"/>
      <c r="F27" s="32"/>
      <c r="G27" s="24">
        <f t="shared" si="11"/>
        <v>0</v>
      </c>
      <c r="H27" s="32"/>
      <c r="I27" s="32"/>
      <c r="J27" s="32">
        <v>1</v>
      </c>
      <c r="K27" s="32"/>
      <c r="L27" s="32"/>
      <c r="M27" s="24">
        <f t="shared" si="7"/>
        <v>0</v>
      </c>
      <c r="N27" s="32"/>
      <c r="O27" s="32"/>
      <c r="P27" s="32">
        <v>1</v>
      </c>
      <c r="Q27" s="32"/>
      <c r="R27" s="32"/>
      <c r="S27" s="24">
        <f t="shared" si="12"/>
        <v>0</v>
      </c>
      <c r="T27" s="32"/>
      <c r="U27" s="32"/>
      <c r="V27" s="32">
        <v>1</v>
      </c>
      <c r="W27" s="32"/>
      <c r="X27" s="11"/>
      <c r="Y27" s="24">
        <f t="shared" si="13"/>
        <v>0</v>
      </c>
      <c r="Z27" s="36">
        <f t="shared" si="10"/>
        <v>0</v>
      </c>
      <c r="AA27" s="39">
        <f t="shared" si="5"/>
        <v>4</v>
      </c>
    </row>
    <row r="28" spans="1:27" ht="34.5" customHeight="1" x14ac:dyDescent="0.25">
      <c r="A28" s="3" t="s">
        <v>19</v>
      </c>
      <c r="B28" s="33"/>
      <c r="C28" s="33"/>
      <c r="D28" s="33"/>
      <c r="E28" s="33"/>
      <c r="F28" s="9"/>
      <c r="G28" s="24">
        <f t="shared" si="11"/>
        <v>0</v>
      </c>
      <c r="H28" s="33"/>
      <c r="I28" s="33"/>
      <c r="J28" s="33"/>
      <c r="K28" s="33"/>
      <c r="L28" s="9"/>
      <c r="M28" s="24">
        <f t="shared" si="7"/>
        <v>0</v>
      </c>
      <c r="N28" s="33"/>
      <c r="O28" s="33"/>
      <c r="P28" s="33"/>
      <c r="Q28" s="33"/>
      <c r="R28" s="33"/>
      <c r="S28" s="24">
        <f t="shared" si="12"/>
        <v>0</v>
      </c>
      <c r="T28" s="33"/>
      <c r="U28" s="33"/>
      <c r="V28" s="33"/>
      <c r="W28" s="33"/>
      <c r="X28" s="11"/>
      <c r="Y28" s="24">
        <f t="shared" si="13"/>
        <v>0</v>
      </c>
      <c r="Z28" s="36">
        <f t="shared" si="10"/>
        <v>0</v>
      </c>
      <c r="AA28" s="39">
        <f t="shared" si="5"/>
        <v>0</v>
      </c>
    </row>
    <row r="29" spans="1:27" ht="17.25" customHeight="1" x14ac:dyDescent="0.25">
      <c r="A29" s="7" t="s">
        <v>12</v>
      </c>
      <c r="B29" s="32"/>
      <c r="C29" s="32"/>
      <c r="D29" s="32">
        <v>1</v>
      </c>
      <c r="E29" s="32"/>
      <c r="F29" s="9"/>
      <c r="G29" s="24">
        <f t="shared" si="11"/>
        <v>0</v>
      </c>
      <c r="H29" s="32"/>
      <c r="I29" s="32"/>
      <c r="J29" s="32"/>
      <c r="K29" s="32"/>
      <c r="L29" s="9">
        <v>1</v>
      </c>
      <c r="M29" s="24">
        <f t="shared" si="7"/>
        <v>1</v>
      </c>
      <c r="N29" s="32"/>
      <c r="O29" s="32"/>
      <c r="P29" s="32"/>
      <c r="Q29" s="32"/>
      <c r="R29" s="11"/>
      <c r="S29" s="24">
        <f t="shared" si="12"/>
        <v>0</v>
      </c>
      <c r="T29" s="32"/>
      <c r="U29" s="32"/>
      <c r="V29" s="32"/>
      <c r="W29" s="32"/>
      <c r="X29" s="11">
        <v>1</v>
      </c>
      <c r="Y29" s="24">
        <f t="shared" si="13"/>
        <v>1</v>
      </c>
      <c r="Z29" s="36">
        <f t="shared" si="10"/>
        <v>2</v>
      </c>
      <c r="AA29" s="39">
        <f t="shared" si="5"/>
        <v>1</v>
      </c>
    </row>
    <row r="30" spans="1:27" ht="17.25" customHeight="1" x14ac:dyDescent="0.25">
      <c r="A30" s="7" t="s">
        <v>13</v>
      </c>
      <c r="B30" s="32"/>
      <c r="C30" s="32"/>
      <c r="D30" s="32">
        <v>0</v>
      </c>
      <c r="E30" s="32"/>
      <c r="F30" s="32"/>
      <c r="G30" s="24">
        <f t="shared" si="11"/>
        <v>0</v>
      </c>
      <c r="H30" s="32"/>
      <c r="I30" s="32"/>
      <c r="J30" s="32">
        <v>1</v>
      </c>
      <c r="K30" s="32"/>
      <c r="L30" s="32"/>
      <c r="M30" s="24">
        <f t="shared" si="7"/>
        <v>0</v>
      </c>
      <c r="N30" s="32"/>
      <c r="O30" s="32"/>
      <c r="P30" s="32">
        <v>0</v>
      </c>
      <c r="Q30" s="32"/>
      <c r="R30" s="32"/>
      <c r="S30" s="24">
        <f t="shared" si="12"/>
        <v>0</v>
      </c>
      <c r="T30" s="32"/>
      <c r="U30" s="32"/>
      <c r="V30" s="32">
        <v>1</v>
      </c>
      <c r="W30" s="32"/>
      <c r="X30" s="11"/>
      <c r="Y30" s="24">
        <f t="shared" si="13"/>
        <v>0</v>
      </c>
      <c r="Z30" s="36">
        <f t="shared" si="10"/>
        <v>0</v>
      </c>
      <c r="AA30" s="39">
        <f t="shared" si="5"/>
        <v>2</v>
      </c>
    </row>
    <row r="31" spans="1:27" ht="17.25" customHeight="1" x14ac:dyDescent="0.25">
      <c r="A31" s="7" t="s">
        <v>14</v>
      </c>
      <c r="B31" s="32"/>
      <c r="C31" s="32"/>
      <c r="D31" s="32"/>
      <c r="E31" s="32"/>
      <c r="F31" s="32"/>
      <c r="G31" s="24">
        <f t="shared" si="11"/>
        <v>0</v>
      </c>
      <c r="H31" s="32"/>
      <c r="I31" s="32"/>
      <c r="J31" s="32"/>
      <c r="K31" s="32"/>
      <c r="L31" s="32"/>
      <c r="M31" s="24">
        <f t="shared" si="7"/>
        <v>0</v>
      </c>
      <c r="N31" s="32"/>
      <c r="O31" s="32"/>
      <c r="P31" s="32"/>
      <c r="Q31" s="32"/>
      <c r="R31" s="32"/>
      <c r="S31" s="24">
        <f t="shared" si="12"/>
        <v>0</v>
      </c>
      <c r="T31" s="32"/>
      <c r="U31" s="32"/>
      <c r="V31" s="32"/>
      <c r="W31" s="32"/>
      <c r="X31" s="32"/>
      <c r="Y31" s="24">
        <f t="shared" si="13"/>
        <v>0</v>
      </c>
      <c r="Z31" s="36">
        <f t="shared" si="10"/>
        <v>0</v>
      </c>
      <c r="AA31" s="39">
        <f t="shared" si="5"/>
        <v>0</v>
      </c>
    </row>
    <row r="32" spans="1:27" ht="34.5" customHeight="1" x14ac:dyDescent="0.25">
      <c r="A32" s="3" t="s">
        <v>15</v>
      </c>
      <c r="B32" s="33"/>
      <c r="C32" s="33"/>
      <c r="D32" s="33">
        <v>1</v>
      </c>
      <c r="E32" s="33"/>
      <c r="F32" s="33"/>
      <c r="G32" s="24">
        <f t="shared" si="11"/>
        <v>0</v>
      </c>
      <c r="H32" s="33"/>
      <c r="I32" s="33"/>
      <c r="J32" s="33">
        <v>1</v>
      </c>
      <c r="K32" s="33"/>
      <c r="L32" s="33"/>
      <c r="M32" s="24">
        <f t="shared" si="7"/>
        <v>0</v>
      </c>
      <c r="N32" s="33"/>
      <c r="O32" s="33"/>
      <c r="P32" s="33">
        <v>1</v>
      </c>
      <c r="Q32" s="33"/>
      <c r="R32" s="33"/>
      <c r="S32" s="24">
        <f t="shared" si="12"/>
        <v>0</v>
      </c>
      <c r="T32" s="33"/>
      <c r="U32" s="33"/>
      <c r="V32" s="33"/>
      <c r="W32" s="33"/>
      <c r="X32" s="33">
        <v>1</v>
      </c>
      <c r="Y32" s="24">
        <f t="shared" si="13"/>
        <v>1</v>
      </c>
      <c r="Z32" s="36">
        <f t="shared" si="10"/>
        <v>1</v>
      </c>
      <c r="AA32" s="39">
        <f t="shared" si="5"/>
        <v>3</v>
      </c>
    </row>
    <row r="33" spans="1:27" ht="17.25" customHeight="1" x14ac:dyDescent="0.25">
      <c r="A33" s="7" t="s">
        <v>16</v>
      </c>
      <c r="B33" s="32"/>
      <c r="C33" s="32"/>
      <c r="D33" s="32"/>
      <c r="E33" s="32"/>
      <c r="F33" s="32"/>
      <c r="G33" s="24">
        <f t="shared" si="11"/>
        <v>0</v>
      </c>
      <c r="H33" s="32"/>
      <c r="I33" s="32"/>
      <c r="J33" s="32"/>
      <c r="K33" s="32"/>
      <c r="L33" s="32"/>
      <c r="M33" s="24">
        <f t="shared" si="7"/>
        <v>0</v>
      </c>
      <c r="N33" s="32"/>
      <c r="O33" s="32"/>
      <c r="P33" s="32"/>
      <c r="Q33" s="32"/>
      <c r="R33" s="32"/>
      <c r="S33" s="24">
        <f t="shared" si="12"/>
        <v>0</v>
      </c>
      <c r="T33" s="32"/>
      <c r="U33" s="32"/>
      <c r="V33" s="32"/>
      <c r="W33" s="32"/>
      <c r="X33" s="32"/>
      <c r="Y33" s="24">
        <f t="shared" si="13"/>
        <v>0</v>
      </c>
      <c r="Z33" s="36">
        <f t="shared" si="10"/>
        <v>0</v>
      </c>
      <c r="AA33" s="39">
        <f t="shared" si="5"/>
        <v>0</v>
      </c>
    </row>
    <row r="34" spans="1:27" ht="17.25" customHeight="1" x14ac:dyDescent="0.25">
      <c r="A34" s="7" t="s">
        <v>84</v>
      </c>
      <c r="B34" s="32"/>
      <c r="C34" s="32"/>
      <c r="D34" s="32"/>
      <c r="E34" s="32"/>
      <c r="F34" s="32"/>
      <c r="G34" s="24">
        <f t="shared" si="11"/>
        <v>0</v>
      </c>
      <c r="H34" s="32"/>
      <c r="I34" s="32"/>
      <c r="J34" s="32"/>
      <c r="K34" s="32"/>
      <c r="L34" s="32"/>
      <c r="M34" s="24">
        <f t="shared" si="7"/>
        <v>0</v>
      </c>
      <c r="N34" s="32"/>
      <c r="O34" s="32"/>
      <c r="P34" s="32"/>
      <c r="Q34" s="32"/>
      <c r="R34" s="32"/>
      <c r="S34" s="24">
        <f t="shared" si="12"/>
        <v>0</v>
      </c>
      <c r="T34" s="32"/>
      <c r="U34" s="32"/>
      <c r="V34" s="32"/>
      <c r="W34" s="32"/>
      <c r="X34" s="32"/>
      <c r="Y34" s="24">
        <f t="shared" si="13"/>
        <v>0</v>
      </c>
      <c r="Z34" s="36">
        <f t="shared" si="10"/>
        <v>0</v>
      </c>
      <c r="AA34" s="39">
        <f t="shared" si="5"/>
        <v>0</v>
      </c>
    </row>
    <row r="35" spans="1:27" ht="17.25" customHeight="1" x14ac:dyDescent="0.25">
      <c r="A35" s="7" t="s">
        <v>17</v>
      </c>
      <c r="B35" s="32"/>
      <c r="C35" s="32"/>
      <c r="D35" s="32">
        <v>2</v>
      </c>
      <c r="E35" s="32"/>
      <c r="F35" s="32"/>
      <c r="G35" s="24">
        <f t="shared" si="11"/>
        <v>0</v>
      </c>
      <c r="H35" s="32"/>
      <c r="I35" s="32"/>
      <c r="J35" s="32">
        <v>2</v>
      </c>
      <c r="K35" s="32"/>
      <c r="L35" s="32"/>
      <c r="M35" s="24">
        <f t="shared" si="7"/>
        <v>0</v>
      </c>
      <c r="N35" s="32"/>
      <c r="O35" s="32"/>
      <c r="P35" s="32">
        <v>1</v>
      </c>
      <c r="Q35" s="32"/>
      <c r="R35" s="32"/>
      <c r="S35" s="24">
        <f t="shared" si="12"/>
        <v>0</v>
      </c>
      <c r="T35" s="32"/>
      <c r="U35" s="32"/>
      <c r="V35" s="32">
        <v>2</v>
      </c>
      <c r="W35" s="32"/>
      <c r="X35" s="32"/>
      <c r="Y35" s="24">
        <f t="shared" si="13"/>
        <v>0</v>
      </c>
      <c r="Z35" s="36">
        <f t="shared" si="10"/>
        <v>0</v>
      </c>
      <c r="AA35" s="39">
        <f t="shared" si="5"/>
        <v>7</v>
      </c>
    </row>
    <row r="36" spans="1:27" ht="17.399999999999999" customHeight="1" x14ac:dyDescent="0.25">
      <c r="A36" s="48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50"/>
    </row>
    <row r="37" spans="1:27" ht="17.25" customHeight="1" x14ac:dyDescent="0.25">
      <c r="A37" s="7" t="s">
        <v>10</v>
      </c>
      <c r="B37" s="32"/>
      <c r="C37" s="32"/>
      <c r="D37" s="32">
        <v>2</v>
      </c>
      <c r="E37" s="32"/>
      <c r="F37" s="9"/>
      <c r="G37" s="24">
        <f t="shared" si="11"/>
        <v>0</v>
      </c>
      <c r="H37" s="32"/>
      <c r="I37" s="32"/>
      <c r="J37" s="32"/>
      <c r="K37" s="32"/>
      <c r="L37" s="9">
        <v>1</v>
      </c>
      <c r="M37" s="24">
        <f t="shared" ref="M37:M47" si="14">SUM(H37,I37,K37,L37)</f>
        <v>1</v>
      </c>
      <c r="N37" s="32"/>
      <c r="O37" s="32"/>
      <c r="P37" s="32"/>
      <c r="Q37" s="32"/>
      <c r="R37" s="11"/>
      <c r="S37" s="24">
        <f t="shared" ref="S37:S47" si="15">SUM(N37,O37,Q37,R37)</f>
        <v>0</v>
      </c>
      <c r="T37" s="32"/>
      <c r="U37" s="32"/>
      <c r="V37" s="32">
        <v>1</v>
      </c>
      <c r="W37" s="32"/>
      <c r="X37" s="11">
        <v>1</v>
      </c>
      <c r="Y37" s="24">
        <f t="shared" ref="Y37:Y47" si="16">SUM(T37,U37,W37,X37)</f>
        <v>1</v>
      </c>
      <c r="Z37" s="36">
        <f t="shared" si="10"/>
        <v>2</v>
      </c>
      <c r="AA37" s="39">
        <f t="shared" si="5"/>
        <v>3</v>
      </c>
    </row>
    <row r="38" spans="1:27" ht="17.25" customHeight="1" x14ac:dyDescent="0.25">
      <c r="A38" s="7" t="s">
        <v>11</v>
      </c>
      <c r="B38" s="32"/>
      <c r="C38" s="32"/>
      <c r="D38" s="32"/>
      <c r="E38" s="32"/>
      <c r="F38" s="32"/>
      <c r="G38" s="24">
        <f t="shared" si="11"/>
        <v>0</v>
      </c>
      <c r="H38" s="32"/>
      <c r="I38" s="32"/>
      <c r="J38" s="32">
        <v>1</v>
      </c>
      <c r="K38" s="32"/>
      <c r="L38" s="32"/>
      <c r="M38" s="24">
        <f t="shared" si="14"/>
        <v>0</v>
      </c>
      <c r="N38" s="32"/>
      <c r="O38" s="32"/>
      <c r="P38" s="32">
        <v>1</v>
      </c>
      <c r="Q38" s="32"/>
      <c r="R38" s="32"/>
      <c r="S38" s="24">
        <f t="shared" si="15"/>
        <v>0</v>
      </c>
      <c r="T38" s="32"/>
      <c r="U38" s="32"/>
      <c r="V38" s="32">
        <v>2</v>
      </c>
      <c r="W38" s="32"/>
      <c r="X38" s="11"/>
      <c r="Y38" s="24">
        <f t="shared" si="16"/>
        <v>0</v>
      </c>
      <c r="Z38" s="36">
        <f t="shared" si="10"/>
        <v>0</v>
      </c>
      <c r="AA38" s="39">
        <f t="shared" si="5"/>
        <v>4</v>
      </c>
    </row>
    <row r="39" spans="1:27" ht="34.5" customHeight="1" x14ac:dyDescent="0.25">
      <c r="A39" s="3" t="s">
        <v>19</v>
      </c>
      <c r="B39" s="33"/>
      <c r="C39" s="33"/>
      <c r="D39" s="33"/>
      <c r="E39" s="33"/>
      <c r="F39" s="9"/>
      <c r="G39" s="24">
        <f t="shared" si="11"/>
        <v>0</v>
      </c>
      <c r="H39" s="33"/>
      <c r="I39" s="33"/>
      <c r="J39" s="33"/>
      <c r="K39" s="33"/>
      <c r="L39" s="9"/>
      <c r="M39" s="24">
        <f t="shared" si="14"/>
        <v>0</v>
      </c>
      <c r="N39" s="33"/>
      <c r="O39" s="33"/>
      <c r="P39" s="33"/>
      <c r="Q39" s="33"/>
      <c r="R39" s="33"/>
      <c r="S39" s="24">
        <f t="shared" si="15"/>
        <v>0</v>
      </c>
      <c r="T39" s="33"/>
      <c r="U39" s="33"/>
      <c r="V39" s="33"/>
      <c r="W39" s="33"/>
      <c r="X39" s="11"/>
      <c r="Y39" s="24">
        <f t="shared" si="16"/>
        <v>0</v>
      </c>
      <c r="Z39" s="36">
        <f t="shared" si="10"/>
        <v>0</v>
      </c>
      <c r="AA39" s="39">
        <f t="shared" si="5"/>
        <v>0</v>
      </c>
    </row>
    <row r="40" spans="1:27" ht="17.25" customHeight="1" x14ac:dyDescent="0.25">
      <c r="A40" s="7" t="s">
        <v>12</v>
      </c>
      <c r="B40" s="32"/>
      <c r="C40" s="32"/>
      <c r="D40" s="32">
        <v>2</v>
      </c>
      <c r="E40" s="32"/>
      <c r="F40" s="9"/>
      <c r="G40" s="24">
        <f t="shared" si="11"/>
        <v>0</v>
      </c>
      <c r="H40" s="32"/>
      <c r="I40" s="32"/>
      <c r="J40" s="32"/>
      <c r="K40" s="32"/>
      <c r="L40" s="9">
        <v>1</v>
      </c>
      <c r="M40" s="24">
        <f t="shared" si="14"/>
        <v>1</v>
      </c>
      <c r="N40" s="32"/>
      <c r="O40" s="32"/>
      <c r="P40" s="32">
        <v>2</v>
      </c>
      <c r="Q40" s="32"/>
      <c r="R40" s="11"/>
      <c r="S40" s="24">
        <f t="shared" si="15"/>
        <v>0</v>
      </c>
      <c r="T40" s="32"/>
      <c r="U40" s="32"/>
      <c r="V40" s="32"/>
      <c r="W40" s="32"/>
      <c r="X40" s="11">
        <v>1</v>
      </c>
      <c r="Y40" s="24">
        <f t="shared" si="16"/>
        <v>1</v>
      </c>
      <c r="Z40" s="36">
        <f t="shared" si="10"/>
        <v>2</v>
      </c>
      <c r="AA40" s="39">
        <f t="shared" si="5"/>
        <v>4</v>
      </c>
    </row>
    <row r="41" spans="1:27" ht="17.25" customHeight="1" x14ac:dyDescent="0.25">
      <c r="A41" s="7" t="s">
        <v>13</v>
      </c>
      <c r="B41" s="32"/>
      <c r="C41" s="32"/>
      <c r="D41" s="32"/>
      <c r="E41" s="32"/>
      <c r="F41" s="9"/>
      <c r="G41" s="24">
        <f t="shared" si="11"/>
        <v>0</v>
      </c>
      <c r="H41" s="32"/>
      <c r="I41" s="32"/>
      <c r="J41" s="32">
        <v>1</v>
      </c>
      <c r="K41" s="32"/>
      <c r="L41" s="9"/>
      <c r="M41" s="24">
        <f t="shared" si="14"/>
        <v>0</v>
      </c>
      <c r="N41" s="32"/>
      <c r="O41" s="32"/>
      <c r="P41" s="32"/>
      <c r="Q41" s="32"/>
      <c r="R41" s="32"/>
      <c r="S41" s="24">
        <f t="shared" si="15"/>
        <v>0</v>
      </c>
      <c r="T41" s="32"/>
      <c r="U41" s="32"/>
      <c r="V41" s="32">
        <v>1</v>
      </c>
      <c r="W41" s="32"/>
      <c r="X41" s="11"/>
      <c r="Y41" s="24">
        <f t="shared" si="16"/>
        <v>0</v>
      </c>
      <c r="Z41" s="36">
        <f t="shared" si="10"/>
        <v>0</v>
      </c>
      <c r="AA41" s="39">
        <f t="shared" si="5"/>
        <v>2</v>
      </c>
    </row>
    <row r="42" spans="1:27" ht="17.25" customHeight="1" x14ac:dyDescent="0.25">
      <c r="A42" s="7" t="s">
        <v>14</v>
      </c>
      <c r="B42" s="32"/>
      <c r="C42" s="32"/>
      <c r="D42" s="32"/>
      <c r="E42" s="32"/>
      <c r="F42" s="32"/>
      <c r="G42" s="24">
        <f t="shared" si="11"/>
        <v>0</v>
      </c>
      <c r="H42" s="32"/>
      <c r="I42" s="32"/>
      <c r="J42" s="32"/>
      <c r="K42" s="32"/>
      <c r="L42" s="32"/>
      <c r="M42" s="24">
        <f t="shared" si="14"/>
        <v>0</v>
      </c>
      <c r="N42" s="32"/>
      <c r="O42" s="32"/>
      <c r="P42" s="32"/>
      <c r="Q42" s="32"/>
      <c r="R42" s="32"/>
      <c r="S42" s="24">
        <f t="shared" si="15"/>
        <v>0</v>
      </c>
      <c r="T42" s="32"/>
      <c r="U42" s="32"/>
      <c r="V42" s="32"/>
      <c r="W42" s="32"/>
      <c r="X42" s="32"/>
      <c r="Y42" s="24">
        <f t="shared" si="16"/>
        <v>0</v>
      </c>
      <c r="Z42" s="36">
        <f t="shared" si="10"/>
        <v>0</v>
      </c>
      <c r="AA42" s="39">
        <f t="shared" si="5"/>
        <v>0</v>
      </c>
    </row>
    <row r="43" spans="1:27" ht="34.5" customHeight="1" x14ac:dyDescent="0.25">
      <c r="A43" s="3" t="s">
        <v>15</v>
      </c>
      <c r="B43" s="33"/>
      <c r="C43" s="33"/>
      <c r="D43" s="33">
        <v>1</v>
      </c>
      <c r="E43" s="33"/>
      <c r="F43" s="33"/>
      <c r="G43" s="24">
        <f t="shared" si="11"/>
        <v>0</v>
      </c>
      <c r="H43" s="33"/>
      <c r="I43" s="33"/>
      <c r="J43" s="33">
        <v>1</v>
      </c>
      <c r="K43" s="33"/>
      <c r="L43" s="33"/>
      <c r="M43" s="24">
        <f t="shared" si="14"/>
        <v>0</v>
      </c>
      <c r="N43" s="33"/>
      <c r="O43" s="33"/>
      <c r="P43" s="33">
        <v>1</v>
      </c>
      <c r="Q43" s="33"/>
      <c r="R43" s="33"/>
      <c r="S43" s="24">
        <f t="shared" si="15"/>
        <v>0</v>
      </c>
      <c r="T43" s="33"/>
      <c r="U43" s="33"/>
      <c r="V43" s="33"/>
      <c r="W43" s="33"/>
      <c r="X43" s="33">
        <v>1</v>
      </c>
      <c r="Y43" s="24">
        <f t="shared" si="16"/>
        <v>1</v>
      </c>
      <c r="Z43" s="36">
        <f t="shared" si="10"/>
        <v>1</v>
      </c>
      <c r="AA43" s="39">
        <f t="shared" si="5"/>
        <v>3</v>
      </c>
    </row>
    <row r="44" spans="1:27" ht="17.25" customHeight="1" x14ac:dyDescent="0.25">
      <c r="A44" s="7" t="s">
        <v>16</v>
      </c>
      <c r="B44" s="32"/>
      <c r="C44" s="32"/>
      <c r="D44" s="32"/>
      <c r="E44" s="32"/>
      <c r="F44" s="32"/>
      <c r="G44" s="24">
        <f t="shared" si="11"/>
        <v>0</v>
      </c>
      <c r="H44" s="32"/>
      <c r="I44" s="32"/>
      <c r="J44" s="32"/>
      <c r="K44" s="32"/>
      <c r="L44" s="32"/>
      <c r="M44" s="24">
        <f t="shared" si="14"/>
        <v>0</v>
      </c>
      <c r="N44" s="32"/>
      <c r="O44" s="32"/>
      <c r="P44" s="32"/>
      <c r="Q44" s="32"/>
      <c r="R44" s="32"/>
      <c r="S44" s="24">
        <f t="shared" si="15"/>
        <v>0</v>
      </c>
      <c r="T44" s="32"/>
      <c r="U44" s="32"/>
      <c r="V44" s="32"/>
      <c r="W44" s="32"/>
      <c r="X44" s="32"/>
      <c r="Y44" s="24">
        <f t="shared" si="16"/>
        <v>0</v>
      </c>
      <c r="Z44" s="36">
        <f t="shared" si="10"/>
        <v>0</v>
      </c>
      <c r="AA44" s="39">
        <f t="shared" si="5"/>
        <v>0</v>
      </c>
    </row>
    <row r="45" spans="1:27" ht="17.25" customHeight="1" x14ac:dyDescent="0.25">
      <c r="A45" s="7" t="s">
        <v>84</v>
      </c>
      <c r="B45" s="32"/>
      <c r="C45" s="32"/>
      <c r="D45" s="32"/>
      <c r="E45" s="32"/>
      <c r="F45" s="32"/>
      <c r="G45" s="24">
        <f t="shared" si="11"/>
        <v>0</v>
      </c>
      <c r="H45" s="32"/>
      <c r="I45" s="32"/>
      <c r="J45" s="32"/>
      <c r="K45" s="32"/>
      <c r="L45" s="32"/>
      <c r="M45" s="24">
        <f t="shared" si="14"/>
        <v>0</v>
      </c>
      <c r="N45" s="32"/>
      <c r="O45" s="32"/>
      <c r="P45" s="32"/>
      <c r="Q45" s="32"/>
      <c r="R45" s="32"/>
      <c r="S45" s="24">
        <f t="shared" si="15"/>
        <v>0</v>
      </c>
      <c r="T45" s="32"/>
      <c r="U45" s="32"/>
      <c r="V45" s="32"/>
      <c r="W45" s="32"/>
      <c r="X45" s="32"/>
      <c r="Y45" s="24">
        <f t="shared" si="16"/>
        <v>0</v>
      </c>
      <c r="Z45" s="36">
        <f t="shared" si="10"/>
        <v>0</v>
      </c>
      <c r="AA45" s="39">
        <f t="shared" si="5"/>
        <v>0</v>
      </c>
    </row>
    <row r="46" spans="1:27" ht="17.25" customHeight="1" x14ac:dyDescent="0.25">
      <c r="A46" s="7" t="s">
        <v>17</v>
      </c>
      <c r="B46" s="32"/>
      <c r="C46" s="32"/>
      <c r="D46" s="32">
        <v>2</v>
      </c>
      <c r="E46" s="32"/>
      <c r="F46" s="32"/>
      <c r="G46" s="24">
        <f t="shared" si="11"/>
        <v>0</v>
      </c>
      <c r="H46" s="32"/>
      <c r="I46" s="32"/>
      <c r="J46" s="32">
        <v>2</v>
      </c>
      <c r="K46" s="32"/>
      <c r="L46" s="32"/>
      <c r="M46" s="24">
        <f t="shared" si="14"/>
        <v>0</v>
      </c>
      <c r="N46" s="32"/>
      <c r="O46" s="32"/>
      <c r="P46" s="32">
        <v>1</v>
      </c>
      <c r="Q46" s="32"/>
      <c r="R46" s="32"/>
      <c r="S46" s="24">
        <f t="shared" si="15"/>
        <v>0</v>
      </c>
      <c r="T46" s="32"/>
      <c r="U46" s="32"/>
      <c r="V46" s="32">
        <v>2</v>
      </c>
      <c r="W46" s="32"/>
      <c r="X46" s="32"/>
      <c r="Y46" s="24">
        <f t="shared" si="16"/>
        <v>0</v>
      </c>
      <c r="Z46" s="36">
        <f t="shared" si="10"/>
        <v>0</v>
      </c>
      <c r="AA46" s="39">
        <f t="shared" si="5"/>
        <v>7</v>
      </c>
    </row>
    <row r="47" spans="1:27" ht="17.25" customHeight="1" x14ac:dyDescent="0.25">
      <c r="A47" s="7" t="s">
        <v>22</v>
      </c>
      <c r="B47" s="32"/>
      <c r="C47" s="32"/>
      <c r="D47" s="32"/>
      <c r="E47" s="32"/>
      <c r="F47" s="32"/>
      <c r="G47" s="24">
        <f t="shared" si="11"/>
        <v>0</v>
      </c>
      <c r="H47" s="32"/>
      <c r="I47" s="32"/>
      <c r="J47" s="32"/>
      <c r="K47" s="32"/>
      <c r="L47" s="32"/>
      <c r="M47" s="24">
        <f t="shared" si="14"/>
        <v>0</v>
      </c>
      <c r="N47" s="32"/>
      <c r="O47" s="32"/>
      <c r="P47" s="32"/>
      <c r="Q47" s="32"/>
      <c r="R47" s="32"/>
      <c r="S47" s="24">
        <f t="shared" si="15"/>
        <v>0</v>
      </c>
      <c r="T47" s="32"/>
      <c r="U47" s="32"/>
      <c r="V47" s="32"/>
      <c r="W47" s="32"/>
      <c r="X47" s="32"/>
      <c r="Y47" s="24">
        <f t="shared" si="16"/>
        <v>0</v>
      </c>
      <c r="Z47" s="36">
        <f t="shared" si="10"/>
        <v>0</v>
      </c>
      <c r="AA47" s="39">
        <f t="shared" si="5"/>
        <v>0</v>
      </c>
    </row>
  </sheetData>
  <mergeCells count="10">
    <mergeCell ref="A5:AA5"/>
    <mergeCell ref="A14:AA14"/>
    <mergeCell ref="A25:AA25"/>
    <mergeCell ref="A36:AA36"/>
    <mergeCell ref="A1:AB1"/>
    <mergeCell ref="B3:G3"/>
    <mergeCell ref="H3:M3"/>
    <mergeCell ref="N3:S3"/>
    <mergeCell ref="T3:Y3"/>
    <mergeCell ref="A2:AA2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6"/>
  <sheetViews>
    <sheetView topLeftCell="A17" zoomScale="58" zoomScaleNormal="58" workbookViewId="0">
      <selection sqref="A1:AL47"/>
    </sheetView>
  </sheetViews>
  <sheetFormatPr defaultRowHeight="13.2" x14ac:dyDescent="0.25"/>
  <cols>
    <col min="1" max="1" width="31.33203125" customWidth="1"/>
    <col min="2" max="6" width="4.6640625" customWidth="1"/>
    <col min="7" max="7" width="5.44140625" customWidth="1"/>
    <col min="8" max="8" width="4.77734375" customWidth="1"/>
    <col min="9" max="12" width="4.6640625" customWidth="1"/>
    <col min="13" max="13" width="5.44140625" customWidth="1"/>
    <col min="14" max="18" width="4.6640625" customWidth="1"/>
    <col min="19" max="19" width="5.77734375" customWidth="1"/>
    <col min="20" max="24" width="4.6640625" customWidth="1"/>
    <col min="25" max="25" width="5.44140625" customWidth="1"/>
    <col min="26" max="29" width="4.6640625" customWidth="1"/>
    <col min="30" max="30" width="4.77734375" customWidth="1"/>
    <col min="31" max="32" width="5.44140625" customWidth="1"/>
    <col min="33" max="33" width="7.5546875" customWidth="1"/>
    <col min="34" max="36" width="9.33203125" customWidth="1"/>
    <col min="37" max="37" width="11.21875" customWidth="1"/>
    <col min="38" max="38" width="16.77734375" hidden="1" customWidth="1"/>
  </cols>
  <sheetData>
    <row r="1" spans="1:38" ht="61.5" customHeight="1" x14ac:dyDescent="0.25">
      <c r="A1" s="61" t="s">
        <v>143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38" ht="34.65" customHeight="1" x14ac:dyDescent="0.25">
      <c r="A2" s="1" t="s">
        <v>0</v>
      </c>
      <c r="B2" s="62" t="s">
        <v>141</v>
      </c>
      <c r="C2" s="57"/>
      <c r="D2" s="57"/>
      <c r="E2" s="57"/>
      <c r="F2" s="57"/>
      <c r="G2" s="58"/>
      <c r="H2" s="53" t="s">
        <v>23</v>
      </c>
      <c r="I2" s="54"/>
      <c r="J2" s="54"/>
      <c r="K2" s="54"/>
      <c r="L2" s="54"/>
      <c r="M2" s="55"/>
      <c r="N2" s="56" t="s">
        <v>24</v>
      </c>
      <c r="O2" s="57"/>
      <c r="P2" s="57"/>
      <c r="Q2" s="57"/>
      <c r="R2" s="57"/>
      <c r="S2" s="58"/>
      <c r="T2" s="56" t="s">
        <v>25</v>
      </c>
      <c r="U2" s="57"/>
      <c r="V2" s="57"/>
      <c r="W2" s="57"/>
      <c r="X2" s="57"/>
      <c r="Y2" s="58"/>
      <c r="Z2" s="63" t="s">
        <v>26</v>
      </c>
      <c r="AA2" s="64"/>
      <c r="AB2" s="64"/>
      <c r="AC2" s="64"/>
      <c r="AD2" s="64"/>
      <c r="AE2" s="65"/>
      <c r="AF2" s="63" t="s">
        <v>5</v>
      </c>
      <c r="AG2" s="64"/>
      <c r="AH2" s="64"/>
      <c r="AI2" s="64"/>
      <c r="AJ2" s="64"/>
      <c r="AK2" s="65"/>
    </row>
    <row r="3" spans="1:38" ht="226.5" customHeight="1" x14ac:dyDescent="0.25">
      <c r="A3" s="3"/>
      <c r="B3" s="4" t="s">
        <v>6</v>
      </c>
      <c r="C3" s="4" t="s">
        <v>7</v>
      </c>
      <c r="D3" s="4" t="s">
        <v>85</v>
      </c>
      <c r="E3" s="18" t="s">
        <v>82</v>
      </c>
      <c r="F3" s="31" t="s">
        <v>83</v>
      </c>
      <c r="G3" s="5" t="s">
        <v>8</v>
      </c>
      <c r="H3" s="4" t="s">
        <v>6</v>
      </c>
      <c r="I3" s="4" t="s">
        <v>7</v>
      </c>
      <c r="J3" s="4" t="s">
        <v>85</v>
      </c>
      <c r="K3" s="18" t="s">
        <v>82</v>
      </c>
      <c r="L3" s="31" t="s">
        <v>83</v>
      </c>
      <c r="M3" s="5" t="s">
        <v>8</v>
      </c>
      <c r="N3" s="4" t="s">
        <v>6</v>
      </c>
      <c r="O3" s="4" t="s">
        <v>7</v>
      </c>
      <c r="P3" s="4" t="s">
        <v>85</v>
      </c>
      <c r="Q3" s="18" t="s">
        <v>82</v>
      </c>
      <c r="R3" s="31" t="s">
        <v>83</v>
      </c>
      <c r="S3" s="5" t="s">
        <v>8</v>
      </c>
      <c r="T3" s="4" t="s">
        <v>6</v>
      </c>
      <c r="U3" s="4" t="s">
        <v>7</v>
      </c>
      <c r="V3" s="4" t="s">
        <v>85</v>
      </c>
      <c r="W3" s="18" t="s">
        <v>82</v>
      </c>
      <c r="X3" s="31" t="s">
        <v>83</v>
      </c>
      <c r="Y3" s="5" t="s">
        <v>8</v>
      </c>
      <c r="Z3" s="4" t="s">
        <v>6</v>
      </c>
      <c r="AA3" s="4" t="s">
        <v>7</v>
      </c>
      <c r="AB3" s="4" t="s">
        <v>85</v>
      </c>
      <c r="AC3" s="18" t="s">
        <v>82</v>
      </c>
      <c r="AD3" s="31" t="s">
        <v>83</v>
      </c>
      <c r="AE3" s="5" t="s">
        <v>8</v>
      </c>
      <c r="AF3" s="6" t="s">
        <v>27</v>
      </c>
      <c r="AG3" s="38" t="s">
        <v>138</v>
      </c>
      <c r="AH3" s="20" t="s">
        <v>68</v>
      </c>
      <c r="AI3" s="38" t="s">
        <v>139</v>
      </c>
      <c r="AJ3" s="6" t="s">
        <v>28</v>
      </c>
      <c r="AK3" s="14" t="s">
        <v>29</v>
      </c>
    </row>
    <row r="4" spans="1:38" ht="17.399999999999999" customHeight="1" x14ac:dyDescent="0.25">
      <c r="A4" s="48" t="s">
        <v>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50"/>
    </row>
    <row r="5" spans="1:38" ht="17.25" customHeight="1" x14ac:dyDescent="0.25">
      <c r="A5" s="7" t="s">
        <v>10</v>
      </c>
      <c r="B5" s="32"/>
      <c r="C5" s="32"/>
      <c r="D5" s="32"/>
      <c r="E5" s="32"/>
      <c r="F5" s="32"/>
      <c r="G5" s="24">
        <f t="shared" ref="G5:G12" si="0">SUM(B5:F5)</f>
        <v>0</v>
      </c>
      <c r="H5" s="32"/>
      <c r="I5" s="32"/>
      <c r="J5" s="32"/>
      <c r="K5" s="32"/>
      <c r="L5" s="32"/>
      <c r="M5" s="24">
        <f t="shared" ref="M5:M12" si="1">SUM(H5:L5)</f>
        <v>0</v>
      </c>
      <c r="N5" s="32"/>
      <c r="O5" s="32"/>
      <c r="P5" s="32"/>
      <c r="Q5" s="32"/>
      <c r="R5" s="32"/>
      <c r="S5" s="24">
        <f t="shared" ref="S5:S12" si="2">SUM(N5:R5)</f>
        <v>0</v>
      </c>
      <c r="T5" s="32"/>
      <c r="U5" s="32"/>
      <c r="V5" s="32"/>
      <c r="W5" s="32"/>
      <c r="X5" s="32"/>
      <c r="Y5" s="24">
        <f t="shared" ref="Y5:Y12" si="3">SUM(T5:X5)</f>
        <v>0</v>
      </c>
      <c r="Z5" s="32"/>
      <c r="AA5" s="32"/>
      <c r="AB5" s="32"/>
      <c r="AC5" s="32"/>
      <c r="AD5" s="15"/>
      <c r="AE5" s="24">
        <f t="shared" ref="AE5:AE12" si="4">SUM(Z5:AD5)</f>
        <v>0</v>
      </c>
      <c r="AF5" s="24">
        <f>SUM(AE5,Y5,S5,M5,G5)</f>
        <v>0</v>
      </c>
      <c r="AG5" s="39">
        <f>SUM(J5,P5,V5,AB5)</f>
        <v>0</v>
      </c>
      <c r="AH5" s="13">
        <f>SUM('НОО 1 полугодие'!AA6,'НОО 2 полугодие'!AF5)</f>
        <v>0</v>
      </c>
      <c r="AI5" s="13">
        <f>SUM('НОО 1 полугодие'!AA6,'НОО 2 полугодие'!AG5)</f>
        <v>0</v>
      </c>
      <c r="AJ5" s="10">
        <v>165</v>
      </c>
      <c r="AK5" s="13">
        <v>1.8</v>
      </c>
    </row>
    <row r="6" spans="1:38" ht="17.25" customHeight="1" x14ac:dyDescent="0.25">
      <c r="A6" s="7" t="s">
        <v>11</v>
      </c>
      <c r="B6" s="32"/>
      <c r="C6" s="32"/>
      <c r="D6" s="32"/>
      <c r="E6" s="32"/>
      <c r="F6" s="32"/>
      <c r="G6" s="24">
        <f t="shared" si="0"/>
        <v>0</v>
      </c>
      <c r="H6" s="32"/>
      <c r="I6" s="32"/>
      <c r="J6" s="32"/>
      <c r="K6" s="32"/>
      <c r="L6" s="32"/>
      <c r="M6" s="24">
        <f t="shared" si="1"/>
        <v>0</v>
      </c>
      <c r="N6" s="32"/>
      <c r="O6" s="32"/>
      <c r="P6" s="32"/>
      <c r="Q6" s="32"/>
      <c r="R6" s="32"/>
      <c r="S6" s="24">
        <f t="shared" si="2"/>
        <v>0</v>
      </c>
      <c r="T6" s="32"/>
      <c r="U6" s="32"/>
      <c r="V6" s="32"/>
      <c r="W6" s="32"/>
      <c r="X6" s="32"/>
      <c r="Y6" s="24">
        <f t="shared" si="3"/>
        <v>0</v>
      </c>
      <c r="Z6" s="32"/>
      <c r="AA6" s="32"/>
      <c r="AB6" s="32"/>
      <c r="AC6" s="32"/>
      <c r="AD6" s="15"/>
      <c r="AE6" s="24">
        <f t="shared" si="4"/>
        <v>0</v>
      </c>
      <c r="AF6" s="24">
        <f t="shared" ref="AF6:AF46" si="5">SUM(AE6,Y6,S6,M6,G6)</f>
        <v>0</v>
      </c>
      <c r="AG6" s="39">
        <f t="shared" ref="AG6:AG12" si="6">SUM(J6,P6,V6,AB6)</f>
        <v>0</v>
      </c>
      <c r="AH6" s="13">
        <f>SUM('НОО 1 полугодие'!AA7,'НОО 2 полугодие'!AF6)</f>
        <v>0</v>
      </c>
      <c r="AI6" s="13">
        <f>SUM('НОО 1 полугодие'!AA7,'НОО 2 полугодие'!AG6)</f>
        <v>0</v>
      </c>
      <c r="AJ6" s="10">
        <v>132</v>
      </c>
      <c r="AK6" s="13">
        <v>1.5</v>
      </c>
    </row>
    <row r="7" spans="1:38" ht="17.25" customHeight="1" x14ac:dyDescent="0.25">
      <c r="A7" s="7" t="s">
        <v>12</v>
      </c>
      <c r="B7" s="32"/>
      <c r="C7" s="32"/>
      <c r="D7" s="32"/>
      <c r="E7" s="32"/>
      <c r="F7" s="32"/>
      <c r="G7" s="24">
        <f t="shared" si="0"/>
        <v>0</v>
      </c>
      <c r="H7" s="32"/>
      <c r="I7" s="32"/>
      <c r="J7" s="32"/>
      <c r="K7" s="32"/>
      <c r="L7" s="32"/>
      <c r="M7" s="24">
        <f t="shared" si="1"/>
        <v>0</v>
      </c>
      <c r="N7" s="32"/>
      <c r="O7" s="32"/>
      <c r="P7" s="32"/>
      <c r="Q7" s="32"/>
      <c r="R7" s="32"/>
      <c r="S7" s="24">
        <f t="shared" si="2"/>
        <v>0</v>
      </c>
      <c r="T7" s="32"/>
      <c r="U7" s="32"/>
      <c r="V7" s="32"/>
      <c r="W7" s="32"/>
      <c r="X7" s="32"/>
      <c r="Y7" s="24">
        <f t="shared" si="3"/>
        <v>0</v>
      </c>
      <c r="Z7" s="32"/>
      <c r="AA7" s="32"/>
      <c r="AB7" s="32"/>
      <c r="AC7" s="32"/>
      <c r="AD7" s="15"/>
      <c r="AE7" s="24">
        <f t="shared" si="4"/>
        <v>0</v>
      </c>
      <c r="AF7" s="24">
        <f t="shared" si="5"/>
        <v>0</v>
      </c>
      <c r="AG7" s="39">
        <f t="shared" si="6"/>
        <v>0</v>
      </c>
      <c r="AH7" s="13">
        <f>SUM('НОО 1 полугодие'!AA8,'НОО 2 полугодие'!AF7)</f>
        <v>0</v>
      </c>
      <c r="AI7" s="13">
        <f>SUM('НОО 1 полугодие'!AA8,'НОО 2 полугодие'!AG7)</f>
        <v>0</v>
      </c>
      <c r="AJ7" s="10">
        <v>132</v>
      </c>
      <c r="AK7" s="13">
        <v>2.2999999999999998</v>
      </c>
    </row>
    <row r="8" spans="1:38" ht="17.25" customHeight="1" x14ac:dyDescent="0.25">
      <c r="A8" s="7" t="s">
        <v>13</v>
      </c>
      <c r="B8" s="32"/>
      <c r="C8" s="32"/>
      <c r="D8" s="32"/>
      <c r="E8" s="32"/>
      <c r="F8" s="32"/>
      <c r="G8" s="24">
        <f t="shared" si="0"/>
        <v>0</v>
      </c>
      <c r="H8" s="32"/>
      <c r="I8" s="32"/>
      <c r="J8" s="32"/>
      <c r="K8" s="32"/>
      <c r="L8" s="32"/>
      <c r="M8" s="24">
        <f t="shared" si="1"/>
        <v>0</v>
      </c>
      <c r="N8" s="32"/>
      <c r="O8" s="32"/>
      <c r="P8" s="32"/>
      <c r="Q8" s="32"/>
      <c r="R8" s="32"/>
      <c r="S8" s="24">
        <f t="shared" si="2"/>
        <v>0</v>
      </c>
      <c r="T8" s="32"/>
      <c r="U8" s="32"/>
      <c r="V8" s="32"/>
      <c r="W8" s="32"/>
      <c r="X8" s="32"/>
      <c r="Y8" s="24">
        <f t="shared" si="3"/>
        <v>0</v>
      </c>
      <c r="Z8" s="32"/>
      <c r="AA8" s="32"/>
      <c r="AB8" s="32"/>
      <c r="AC8" s="32"/>
      <c r="AD8" s="15"/>
      <c r="AE8" s="24">
        <f t="shared" si="4"/>
        <v>0</v>
      </c>
      <c r="AF8" s="24">
        <f t="shared" si="5"/>
        <v>0</v>
      </c>
      <c r="AG8" s="39">
        <f t="shared" si="6"/>
        <v>0</v>
      </c>
      <c r="AH8" s="13">
        <f>SUM('НОО 1 полугодие'!AA9,'НОО 2 полугодие'!AF8)</f>
        <v>0</v>
      </c>
      <c r="AI8" s="13">
        <f>SUM('НОО 1 полугодие'!AA9,'НОО 2 полугодие'!AG8)</f>
        <v>0</v>
      </c>
      <c r="AJ8" s="16">
        <v>66</v>
      </c>
      <c r="AK8" s="13">
        <v>3</v>
      </c>
    </row>
    <row r="9" spans="1:38" ht="17.25" customHeight="1" x14ac:dyDescent="0.25">
      <c r="A9" s="7" t="s">
        <v>14</v>
      </c>
      <c r="B9" s="32"/>
      <c r="C9" s="32"/>
      <c r="D9" s="32"/>
      <c r="E9" s="32"/>
      <c r="F9" s="32"/>
      <c r="G9" s="24">
        <f t="shared" si="0"/>
        <v>0</v>
      </c>
      <c r="H9" s="32"/>
      <c r="I9" s="32"/>
      <c r="J9" s="32"/>
      <c r="K9" s="32"/>
      <c r="L9" s="32"/>
      <c r="M9" s="24">
        <f t="shared" si="1"/>
        <v>0</v>
      </c>
      <c r="N9" s="32"/>
      <c r="O9" s="32"/>
      <c r="P9" s="32"/>
      <c r="Q9" s="32"/>
      <c r="R9" s="32"/>
      <c r="S9" s="24">
        <f t="shared" si="2"/>
        <v>0</v>
      </c>
      <c r="T9" s="32"/>
      <c r="U9" s="32"/>
      <c r="V9" s="32"/>
      <c r="W9" s="32"/>
      <c r="X9" s="32"/>
      <c r="Y9" s="24">
        <f t="shared" si="3"/>
        <v>0</v>
      </c>
      <c r="Z9" s="32"/>
      <c r="AA9" s="32"/>
      <c r="AB9" s="32"/>
      <c r="AC9" s="32"/>
      <c r="AD9" s="32"/>
      <c r="AE9" s="24">
        <f t="shared" si="4"/>
        <v>0</v>
      </c>
      <c r="AF9" s="24">
        <f t="shared" si="5"/>
        <v>0</v>
      </c>
      <c r="AG9" s="39">
        <f t="shared" si="6"/>
        <v>0</v>
      </c>
      <c r="AH9" s="13">
        <f>SUM('НОО 1 полугодие'!AA10,'НОО 2 полугодие'!AF9)</f>
        <v>0</v>
      </c>
      <c r="AI9" s="13">
        <f>SUM('НОО 1 полугодие'!AA10,'НОО 2 полугодие'!AG9)</f>
        <v>0</v>
      </c>
      <c r="AJ9" s="16">
        <v>33</v>
      </c>
      <c r="AK9" s="13">
        <v>0</v>
      </c>
    </row>
    <row r="10" spans="1:38" ht="34.5" customHeight="1" x14ac:dyDescent="0.25">
      <c r="A10" s="3" t="s">
        <v>15</v>
      </c>
      <c r="B10" s="33"/>
      <c r="C10" s="33"/>
      <c r="D10" s="33"/>
      <c r="E10" s="33"/>
      <c r="F10" s="33"/>
      <c r="G10" s="24">
        <f t="shared" si="0"/>
        <v>0</v>
      </c>
      <c r="H10" s="33"/>
      <c r="I10" s="33"/>
      <c r="J10" s="33"/>
      <c r="K10" s="33"/>
      <c r="L10" s="33"/>
      <c r="M10" s="24">
        <f t="shared" si="1"/>
        <v>0</v>
      </c>
      <c r="N10" s="33"/>
      <c r="O10" s="33"/>
      <c r="P10" s="33"/>
      <c r="Q10" s="33"/>
      <c r="R10" s="33"/>
      <c r="S10" s="24">
        <f t="shared" si="2"/>
        <v>0</v>
      </c>
      <c r="T10" s="33"/>
      <c r="U10" s="33"/>
      <c r="V10" s="33"/>
      <c r="W10" s="33"/>
      <c r="X10" s="33"/>
      <c r="Y10" s="24">
        <f t="shared" si="3"/>
        <v>0</v>
      </c>
      <c r="Z10" s="33"/>
      <c r="AA10" s="33"/>
      <c r="AB10" s="33"/>
      <c r="AC10" s="33"/>
      <c r="AD10" s="33"/>
      <c r="AE10" s="24">
        <f t="shared" si="4"/>
        <v>0</v>
      </c>
      <c r="AF10" s="24">
        <f t="shared" si="5"/>
        <v>0</v>
      </c>
      <c r="AG10" s="39">
        <f t="shared" si="6"/>
        <v>0</v>
      </c>
      <c r="AH10" s="13">
        <f>SUM('НОО 1 полугодие'!AA11,'НОО 2 полугодие'!AF10)</f>
        <v>0</v>
      </c>
      <c r="AI10" s="13">
        <f>SUM('НОО 1 полугодие'!AA11,'НОО 2 полугодие'!AG10)</f>
        <v>0</v>
      </c>
      <c r="AJ10" s="16">
        <v>33</v>
      </c>
      <c r="AK10" s="13">
        <v>0</v>
      </c>
    </row>
    <row r="11" spans="1:38" ht="17.25" customHeight="1" x14ac:dyDescent="0.25">
      <c r="A11" s="7" t="s">
        <v>16</v>
      </c>
      <c r="B11" s="32"/>
      <c r="C11" s="32"/>
      <c r="D11" s="32"/>
      <c r="E11" s="32"/>
      <c r="F11" s="32"/>
      <c r="G11" s="24">
        <f t="shared" si="0"/>
        <v>0</v>
      </c>
      <c r="H11" s="32"/>
      <c r="I11" s="32"/>
      <c r="J11" s="32"/>
      <c r="K11" s="32"/>
      <c r="L11" s="32"/>
      <c r="M11" s="24">
        <f t="shared" si="1"/>
        <v>0</v>
      </c>
      <c r="N11" s="32"/>
      <c r="O11" s="32"/>
      <c r="P11" s="32"/>
      <c r="Q11" s="32"/>
      <c r="R11" s="32"/>
      <c r="S11" s="24">
        <f t="shared" si="2"/>
        <v>0</v>
      </c>
      <c r="T11" s="32"/>
      <c r="U11" s="32"/>
      <c r="V11" s="32"/>
      <c r="W11" s="32"/>
      <c r="X11" s="32"/>
      <c r="Y11" s="24">
        <f t="shared" si="3"/>
        <v>0</v>
      </c>
      <c r="Z11" s="32"/>
      <c r="AA11" s="32"/>
      <c r="AB11" s="32"/>
      <c r="AC11" s="32"/>
      <c r="AD11" s="32"/>
      <c r="AE11" s="24">
        <f t="shared" si="4"/>
        <v>0</v>
      </c>
      <c r="AF11" s="24">
        <f t="shared" si="5"/>
        <v>0</v>
      </c>
      <c r="AG11" s="39">
        <f t="shared" si="6"/>
        <v>0</v>
      </c>
      <c r="AH11" s="13">
        <f>SUM('НОО 1 полугодие'!AA12,'НОО 2 полугодие'!AF11)</f>
        <v>0</v>
      </c>
      <c r="AI11" s="13">
        <f>SUM('НОО 1 полугодие'!AA12,'НОО 2 полугодие'!AG11)</f>
        <v>0</v>
      </c>
      <c r="AJ11" s="16">
        <v>33</v>
      </c>
      <c r="AK11" s="13">
        <v>0</v>
      </c>
    </row>
    <row r="12" spans="1:38" ht="17.25" customHeight="1" x14ac:dyDescent="0.25">
      <c r="A12" s="7" t="s">
        <v>17</v>
      </c>
      <c r="B12" s="32"/>
      <c r="C12" s="32"/>
      <c r="D12" s="32"/>
      <c r="E12" s="32"/>
      <c r="F12" s="32"/>
      <c r="G12" s="24">
        <f t="shared" si="0"/>
        <v>0</v>
      </c>
      <c r="H12" s="32"/>
      <c r="I12" s="32"/>
      <c r="J12" s="32"/>
      <c r="K12" s="32"/>
      <c r="L12" s="32"/>
      <c r="M12" s="24">
        <f t="shared" si="1"/>
        <v>0</v>
      </c>
      <c r="N12" s="32"/>
      <c r="O12" s="32"/>
      <c r="P12" s="32"/>
      <c r="Q12" s="32"/>
      <c r="R12" s="32"/>
      <c r="S12" s="24">
        <f t="shared" si="2"/>
        <v>0</v>
      </c>
      <c r="T12" s="32"/>
      <c r="U12" s="32"/>
      <c r="V12" s="32"/>
      <c r="W12" s="32"/>
      <c r="X12" s="32"/>
      <c r="Y12" s="24">
        <f t="shared" si="3"/>
        <v>0</v>
      </c>
      <c r="Z12" s="32"/>
      <c r="AA12" s="32"/>
      <c r="AB12" s="32"/>
      <c r="AC12" s="32"/>
      <c r="AD12" s="32"/>
      <c r="AE12" s="24">
        <f t="shared" si="4"/>
        <v>0</v>
      </c>
      <c r="AF12" s="24">
        <f t="shared" si="5"/>
        <v>0</v>
      </c>
      <c r="AG12" s="39">
        <f t="shared" si="6"/>
        <v>0</v>
      </c>
      <c r="AH12" s="13">
        <f>SUM('НОО 1 полугодие'!AA13,'НОО 2 полугодие'!AF12)</f>
        <v>0</v>
      </c>
      <c r="AI12" s="13">
        <f>SUM('НОО 1 полугодие'!AA13,'НОО 2 полугодие'!AG12)</f>
        <v>0</v>
      </c>
      <c r="AJ12" s="16">
        <v>66</v>
      </c>
      <c r="AK12" s="13">
        <v>0</v>
      </c>
    </row>
    <row r="13" spans="1:38" ht="17.399999999999999" customHeight="1" x14ac:dyDescent="0.25">
      <c r="A13" s="48" t="s">
        <v>18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50"/>
    </row>
    <row r="14" spans="1:38" ht="17.25" customHeight="1" x14ac:dyDescent="0.25">
      <c r="A14" s="7" t="s">
        <v>10</v>
      </c>
      <c r="B14" s="8"/>
      <c r="C14" s="8"/>
      <c r="D14" s="8">
        <v>2</v>
      </c>
      <c r="E14" s="8"/>
      <c r="F14" s="9"/>
      <c r="G14" s="24">
        <f t="shared" ref="G14:G46" si="7">SUM(B14,C14,E14,F14)</f>
        <v>0</v>
      </c>
      <c r="H14" s="8"/>
      <c r="I14" s="8"/>
      <c r="J14" s="8">
        <v>4</v>
      </c>
      <c r="K14" s="8"/>
      <c r="L14" s="9"/>
      <c r="M14" s="24">
        <f t="shared" ref="M14:M23" si="8">SUM(H14,I14,K14,L14)</f>
        <v>0</v>
      </c>
      <c r="N14" s="32"/>
      <c r="O14" s="32"/>
      <c r="P14" s="32">
        <v>2</v>
      </c>
      <c r="Q14" s="32"/>
      <c r="R14" s="9">
        <v>1</v>
      </c>
      <c r="S14" s="24">
        <f t="shared" ref="S14:S23" si="9">SUM(N14,O14,Q14,R14)</f>
        <v>1</v>
      </c>
      <c r="T14" s="32"/>
      <c r="U14" s="32"/>
      <c r="V14" s="32">
        <v>2</v>
      </c>
      <c r="W14" s="32"/>
      <c r="X14" s="9"/>
      <c r="Y14" s="24">
        <f t="shared" ref="Y14:Y23" si="10">SUM(T14,U14,W14,X14)</f>
        <v>0</v>
      </c>
      <c r="Z14" s="32"/>
      <c r="AA14" s="32"/>
      <c r="AB14" s="32">
        <v>5</v>
      </c>
      <c r="AC14" s="32"/>
      <c r="AD14" s="15">
        <v>1</v>
      </c>
      <c r="AE14" s="24">
        <f t="shared" ref="AE14:AE23" si="11">SUM(Z14,AA14,AC14,AD14)</f>
        <v>1</v>
      </c>
      <c r="AF14" s="24">
        <f t="shared" si="5"/>
        <v>2</v>
      </c>
      <c r="AG14" s="39">
        <f>SUM(J14,P14,V14,AB14)</f>
        <v>13</v>
      </c>
      <c r="AH14" s="13">
        <f>SUM('НОО 1 полугодие'!AA15,'НОО 2 полугодие'!AF14)</f>
        <v>9</v>
      </c>
      <c r="AI14" s="13">
        <f>SUM('НОО 1 полугодие'!AA15,'НОО 2 полугодие'!AG14)</f>
        <v>20</v>
      </c>
      <c r="AJ14" s="10">
        <v>170</v>
      </c>
      <c r="AK14" s="13">
        <v>5.9</v>
      </c>
    </row>
    <row r="15" spans="1:38" ht="17.25" customHeight="1" x14ac:dyDescent="0.25">
      <c r="A15" s="7" t="s">
        <v>11</v>
      </c>
      <c r="B15" s="8"/>
      <c r="C15" s="8"/>
      <c r="D15" s="8">
        <v>1</v>
      </c>
      <c r="E15" s="8"/>
      <c r="F15" s="8"/>
      <c r="G15" s="24">
        <f t="shared" si="7"/>
        <v>0</v>
      </c>
      <c r="H15" s="8"/>
      <c r="I15" s="8"/>
      <c r="J15" s="8">
        <v>1</v>
      </c>
      <c r="K15" s="8"/>
      <c r="L15" s="8"/>
      <c r="M15" s="24">
        <f t="shared" si="8"/>
        <v>0</v>
      </c>
      <c r="N15" s="32"/>
      <c r="O15" s="32"/>
      <c r="P15" s="32">
        <v>1</v>
      </c>
      <c r="Q15" s="32"/>
      <c r="R15" s="32"/>
      <c r="S15" s="24">
        <f t="shared" si="9"/>
        <v>0</v>
      </c>
      <c r="T15" s="32"/>
      <c r="U15" s="32"/>
      <c r="V15" s="32">
        <v>2</v>
      </c>
      <c r="W15" s="32"/>
      <c r="X15" s="32"/>
      <c r="Y15" s="24">
        <f t="shared" si="10"/>
        <v>0</v>
      </c>
      <c r="Z15" s="32"/>
      <c r="AA15" s="32"/>
      <c r="AB15" s="32"/>
      <c r="AC15" s="32"/>
      <c r="AD15" s="15">
        <v>1</v>
      </c>
      <c r="AE15" s="24">
        <f t="shared" si="11"/>
        <v>1</v>
      </c>
      <c r="AF15" s="24">
        <f t="shared" si="5"/>
        <v>1</v>
      </c>
      <c r="AG15" s="39">
        <f t="shared" ref="AG15:AG46" si="12">SUM(J15,P15,V15,AB15)</f>
        <v>4</v>
      </c>
      <c r="AH15" s="13">
        <f>SUM('НОО 1 полугодие'!AA16,'НОО 2 полугодие'!AF15)</f>
        <v>5</v>
      </c>
      <c r="AI15" s="13">
        <f>SUM('НОО 1 полугодие'!AA16,'НОО 2 полугодие'!AG15)</f>
        <v>8</v>
      </c>
      <c r="AJ15" s="10">
        <v>136</v>
      </c>
      <c r="AK15" s="13">
        <v>1.5</v>
      </c>
    </row>
    <row r="16" spans="1:38" ht="34.5" customHeight="1" x14ac:dyDescent="0.25">
      <c r="A16" s="3" t="s">
        <v>19</v>
      </c>
      <c r="B16" s="12"/>
      <c r="C16" s="12"/>
      <c r="D16" s="12"/>
      <c r="E16" s="12"/>
      <c r="F16" s="12"/>
      <c r="G16" s="24">
        <f t="shared" si="7"/>
        <v>0</v>
      </c>
      <c r="H16" s="12"/>
      <c r="I16" s="12"/>
      <c r="J16" s="12"/>
      <c r="K16" s="12"/>
      <c r="L16" s="9"/>
      <c r="M16" s="24">
        <f t="shared" si="8"/>
        <v>0</v>
      </c>
      <c r="N16" s="33"/>
      <c r="O16" s="33"/>
      <c r="P16" s="33">
        <v>1</v>
      </c>
      <c r="Q16" s="33"/>
      <c r="R16" s="33"/>
      <c r="S16" s="24">
        <f t="shared" si="9"/>
        <v>0</v>
      </c>
      <c r="T16" s="33"/>
      <c r="U16" s="33"/>
      <c r="V16" s="33"/>
      <c r="W16" s="33"/>
      <c r="X16" s="11"/>
      <c r="Y16" s="24">
        <f t="shared" si="10"/>
        <v>0</v>
      </c>
      <c r="Z16" s="33"/>
      <c r="AA16" s="33"/>
      <c r="AB16" s="33"/>
      <c r="AC16" s="33"/>
      <c r="AD16" s="15">
        <v>1</v>
      </c>
      <c r="AE16" s="24">
        <f t="shared" si="11"/>
        <v>1</v>
      </c>
      <c r="AF16" s="24">
        <f t="shared" si="5"/>
        <v>1</v>
      </c>
      <c r="AG16" s="39">
        <f t="shared" si="12"/>
        <v>1</v>
      </c>
      <c r="AH16" s="13">
        <f>SUM('НОО 1 полугодие'!AA17,'НОО 2 полугодие'!AF16)</f>
        <v>1</v>
      </c>
      <c r="AI16" s="13">
        <f>SUM('НОО 1 полугодие'!AA17,'НОО 2 полугодие'!AG16)</f>
        <v>1</v>
      </c>
      <c r="AJ16" s="16">
        <v>68</v>
      </c>
      <c r="AK16" s="13">
        <v>5.0999999999999996</v>
      </c>
    </row>
    <row r="17" spans="1:37" ht="17.25" customHeight="1" x14ac:dyDescent="0.25">
      <c r="A17" s="7" t="s">
        <v>12</v>
      </c>
      <c r="B17" s="8"/>
      <c r="C17" s="8"/>
      <c r="D17" s="8"/>
      <c r="E17" s="8"/>
      <c r="F17" s="9"/>
      <c r="G17" s="24">
        <f t="shared" si="7"/>
        <v>0</v>
      </c>
      <c r="H17" s="8"/>
      <c r="I17" s="8"/>
      <c r="J17" s="8">
        <v>1</v>
      </c>
      <c r="K17" s="8"/>
      <c r="L17" s="9"/>
      <c r="M17" s="24">
        <f t="shared" si="8"/>
        <v>0</v>
      </c>
      <c r="N17" s="32"/>
      <c r="O17" s="32"/>
      <c r="P17" s="32"/>
      <c r="Q17" s="32"/>
      <c r="R17" s="11">
        <v>1</v>
      </c>
      <c r="S17" s="24">
        <f t="shared" si="9"/>
        <v>1</v>
      </c>
      <c r="T17" s="32"/>
      <c r="U17" s="32"/>
      <c r="V17" s="32">
        <v>1</v>
      </c>
      <c r="W17" s="32"/>
      <c r="X17" s="11"/>
      <c r="Y17" s="24">
        <f t="shared" si="10"/>
        <v>0</v>
      </c>
      <c r="Z17" s="32"/>
      <c r="AA17" s="32"/>
      <c r="AB17" s="32"/>
      <c r="AC17" s="32"/>
      <c r="AD17" s="15">
        <v>1</v>
      </c>
      <c r="AE17" s="24">
        <f t="shared" si="11"/>
        <v>1</v>
      </c>
      <c r="AF17" s="24">
        <f t="shared" si="5"/>
        <v>2</v>
      </c>
      <c r="AG17" s="39">
        <f t="shared" si="12"/>
        <v>2</v>
      </c>
      <c r="AH17" s="13">
        <f>SUM('НОО 1 полугодие'!AA18,'НОО 2 полугодие'!AF17)</f>
        <v>4</v>
      </c>
      <c r="AI17" s="13">
        <f>SUM('НОО 1 полугодие'!AA18,'НОО 2 полугодие'!AG17)</f>
        <v>4</v>
      </c>
      <c r="AJ17" s="10">
        <v>136</v>
      </c>
      <c r="AK17" s="13">
        <v>6.6</v>
      </c>
    </row>
    <row r="18" spans="1:37" ht="17.25" customHeight="1" x14ac:dyDescent="0.25">
      <c r="A18" s="7" t="s">
        <v>13</v>
      </c>
      <c r="B18" s="8"/>
      <c r="C18" s="8"/>
      <c r="D18" s="8"/>
      <c r="E18" s="8"/>
      <c r="F18" s="8"/>
      <c r="G18" s="24">
        <f t="shared" si="7"/>
        <v>0</v>
      </c>
      <c r="H18" s="8"/>
      <c r="I18" s="8"/>
      <c r="J18" s="8"/>
      <c r="K18" s="8"/>
      <c r="L18" s="8"/>
      <c r="M18" s="24">
        <f t="shared" si="8"/>
        <v>0</v>
      </c>
      <c r="N18" s="32"/>
      <c r="O18" s="32"/>
      <c r="P18" s="32">
        <v>1</v>
      </c>
      <c r="Q18" s="32"/>
      <c r="R18" s="32"/>
      <c r="S18" s="24">
        <f t="shared" si="9"/>
        <v>0</v>
      </c>
      <c r="T18" s="32"/>
      <c r="U18" s="32"/>
      <c r="V18" s="32"/>
      <c r="W18" s="32"/>
      <c r="X18" s="32"/>
      <c r="Y18" s="24">
        <f t="shared" si="10"/>
        <v>0</v>
      </c>
      <c r="Z18" s="32"/>
      <c r="AA18" s="32"/>
      <c r="AB18" s="32"/>
      <c r="AC18" s="32"/>
      <c r="AD18" s="15">
        <v>1</v>
      </c>
      <c r="AE18" s="24">
        <f t="shared" si="11"/>
        <v>1</v>
      </c>
      <c r="AF18" s="24">
        <f t="shared" si="5"/>
        <v>1</v>
      </c>
      <c r="AG18" s="39">
        <f t="shared" si="12"/>
        <v>1</v>
      </c>
      <c r="AH18" s="13">
        <f>SUM('НОО 1 полугодие'!AA19,'НОО 2 полугодие'!AF18)</f>
        <v>2</v>
      </c>
      <c r="AI18" s="13">
        <f>SUM('НОО 1 полугодие'!AA19,'НОО 2 полугодие'!AG18)</f>
        <v>2</v>
      </c>
      <c r="AJ18" s="16">
        <v>68</v>
      </c>
      <c r="AK18" s="13">
        <v>5.9</v>
      </c>
    </row>
    <row r="19" spans="1:37" ht="17.25" customHeight="1" x14ac:dyDescent="0.25">
      <c r="A19" s="7" t="s">
        <v>14</v>
      </c>
      <c r="B19" s="8"/>
      <c r="C19" s="8"/>
      <c r="D19" s="8"/>
      <c r="E19" s="8"/>
      <c r="F19" s="8"/>
      <c r="G19" s="24">
        <f t="shared" si="7"/>
        <v>0</v>
      </c>
      <c r="H19" s="8"/>
      <c r="I19" s="8"/>
      <c r="J19" s="8"/>
      <c r="K19" s="8"/>
      <c r="L19" s="8"/>
      <c r="M19" s="24">
        <f t="shared" si="8"/>
        <v>0</v>
      </c>
      <c r="N19" s="32"/>
      <c r="O19" s="32"/>
      <c r="P19" s="32"/>
      <c r="Q19" s="32"/>
      <c r="R19" s="32"/>
      <c r="S19" s="24">
        <f t="shared" si="9"/>
        <v>0</v>
      </c>
      <c r="T19" s="32"/>
      <c r="U19" s="32"/>
      <c r="V19" s="32"/>
      <c r="W19" s="32"/>
      <c r="X19" s="32"/>
      <c r="Y19" s="24">
        <f t="shared" si="10"/>
        <v>0</v>
      </c>
      <c r="Z19" s="32"/>
      <c r="AA19" s="32"/>
      <c r="AB19" s="32"/>
      <c r="AC19" s="32"/>
      <c r="AD19" s="32">
        <v>1</v>
      </c>
      <c r="AE19" s="24">
        <f t="shared" si="11"/>
        <v>1</v>
      </c>
      <c r="AF19" s="24">
        <f t="shared" si="5"/>
        <v>1</v>
      </c>
      <c r="AG19" s="39">
        <f t="shared" si="12"/>
        <v>0</v>
      </c>
      <c r="AH19" s="13">
        <f>SUM('НОО 1 полугодие'!AA20,'НОО 2 полугодие'!AF19)</f>
        <v>1</v>
      </c>
      <c r="AI19" s="13">
        <f>SUM('НОО 1 полугодие'!AA20,'НОО 2 полугодие'!AG19)</f>
        <v>0</v>
      </c>
      <c r="AJ19" s="16">
        <v>34</v>
      </c>
      <c r="AK19" s="13">
        <v>0</v>
      </c>
    </row>
    <row r="20" spans="1:37" ht="34.5" customHeight="1" x14ac:dyDescent="0.25">
      <c r="A20" s="3" t="s">
        <v>15</v>
      </c>
      <c r="B20" s="12"/>
      <c r="C20" s="12"/>
      <c r="D20" s="12"/>
      <c r="E20" s="12"/>
      <c r="F20" s="12"/>
      <c r="G20" s="24">
        <f t="shared" si="7"/>
        <v>0</v>
      </c>
      <c r="H20" s="12"/>
      <c r="I20" s="12"/>
      <c r="J20" s="12"/>
      <c r="K20" s="12"/>
      <c r="L20" s="12"/>
      <c r="M20" s="24">
        <f t="shared" si="8"/>
        <v>0</v>
      </c>
      <c r="N20" s="33"/>
      <c r="O20" s="33"/>
      <c r="P20" s="33"/>
      <c r="Q20" s="33"/>
      <c r="R20" s="33"/>
      <c r="S20" s="24">
        <f t="shared" si="9"/>
        <v>0</v>
      </c>
      <c r="T20" s="33"/>
      <c r="U20" s="33"/>
      <c r="V20" s="33"/>
      <c r="W20" s="33"/>
      <c r="X20" s="33"/>
      <c r="Y20" s="24">
        <f t="shared" si="10"/>
        <v>0</v>
      </c>
      <c r="Z20" s="33"/>
      <c r="AA20" s="33"/>
      <c r="AB20" s="33"/>
      <c r="AC20" s="33"/>
      <c r="AD20" s="33"/>
      <c r="AE20" s="24">
        <f t="shared" si="11"/>
        <v>0</v>
      </c>
      <c r="AF20" s="24">
        <f t="shared" si="5"/>
        <v>0</v>
      </c>
      <c r="AG20" s="39">
        <f t="shared" si="12"/>
        <v>0</v>
      </c>
      <c r="AH20" s="13">
        <f>SUM('НОО 1 полугодие'!AA21,'НОО 2 полугодие'!AF20)</f>
        <v>3</v>
      </c>
      <c r="AI20" s="13">
        <f>SUM('НОО 1 полугодие'!AA21,'НОО 2 полугодие'!AG20)</f>
        <v>3</v>
      </c>
      <c r="AJ20" s="16">
        <v>34</v>
      </c>
      <c r="AK20" s="13">
        <v>0</v>
      </c>
    </row>
    <row r="21" spans="1:37" ht="17.25" customHeight="1" x14ac:dyDescent="0.25">
      <c r="A21" s="7" t="s">
        <v>16</v>
      </c>
      <c r="B21" s="8"/>
      <c r="C21" s="8"/>
      <c r="D21" s="8"/>
      <c r="E21" s="8"/>
      <c r="F21" s="8"/>
      <c r="G21" s="24">
        <f t="shared" si="7"/>
        <v>0</v>
      </c>
      <c r="H21" s="8"/>
      <c r="I21" s="8"/>
      <c r="J21" s="8"/>
      <c r="K21" s="8"/>
      <c r="L21" s="8"/>
      <c r="M21" s="24">
        <f t="shared" si="8"/>
        <v>0</v>
      </c>
      <c r="N21" s="32"/>
      <c r="O21" s="32"/>
      <c r="P21" s="32"/>
      <c r="Q21" s="32"/>
      <c r="R21" s="32"/>
      <c r="S21" s="24">
        <f t="shared" si="9"/>
        <v>0</v>
      </c>
      <c r="T21" s="32"/>
      <c r="U21" s="32"/>
      <c r="V21" s="32"/>
      <c r="W21" s="32"/>
      <c r="X21" s="32"/>
      <c r="Y21" s="24">
        <f t="shared" si="10"/>
        <v>0</v>
      </c>
      <c r="Z21" s="32"/>
      <c r="AA21" s="32"/>
      <c r="AB21" s="32"/>
      <c r="AC21" s="32"/>
      <c r="AD21" s="32">
        <v>1</v>
      </c>
      <c r="AE21" s="24">
        <f t="shared" si="11"/>
        <v>1</v>
      </c>
      <c r="AF21" s="24">
        <f t="shared" si="5"/>
        <v>1</v>
      </c>
      <c r="AG21" s="39">
        <f t="shared" si="12"/>
        <v>0</v>
      </c>
      <c r="AH21" s="13">
        <f>SUM('НОО 1 полугодие'!AA22,'НОО 2 полугодие'!AF21)</f>
        <v>1</v>
      </c>
      <c r="AI21" s="13">
        <f>SUM('НОО 1 полугодие'!AA22,'НОО 2 полугодие'!AG21)</f>
        <v>0</v>
      </c>
      <c r="AJ21" s="16">
        <v>34</v>
      </c>
      <c r="AK21" s="13">
        <v>0</v>
      </c>
    </row>
    <row r="22" spans="1:37" ht="17.25" customHeight="1" x14ac:dyDescent="0.25">
      <c r="A22" s="7" t="s">
        <v>84</v>
      </c>
      <c r="B22" s="8"/>
      <c r="C22" s="8"/>
      <c r="D22" s="8"/>
      <c r="E22" s="8"/>
      <c r="F22" s="8"/>
      <c r="G22" s="24">
        <f t="shared" si="7"/>
        <v>0</v>
      </c>
      <c r="H22" s="8"/>
      <c r="I22" s="8"/>
      <c r="J22" s="8"/>
      <c r="K22" s="8"/>
      <c r="L22" s="8"/>
      <c r="M22" s="24">
        <f t="shared" si="8"/>
        <v>0</v>
      </c>
      <c r="N22" s="32"/>
      <c r="O22" s="32"/>
      <c r="P22" s="32"/>
      <c r="Q22" s="32"/>
      <c r="R22" s="32"/>
      <c r="S22" s="24">
        <f t="shared" si="9"/>
        <v>0</v>
      </c>
      <c r="T22" s="32"/>
      <c r="U22" s="32"/>
      <c r="V22" s="32"/>
      <c r="W22" s="32">
        <v>1</v>
      </c>
      <c r="X22" s="32"/>
      <c r="Y22" s="24">
        <f t="shared" si="10"/>
        <v>1</v>
      </c>
      <c r="Z22" s="32"/>
      <c r="AA22" s="32"/>
      <c r="AB22" s="32"/>
      <c r="AC22" s="32"/>
      <c r="AD22" s="32"/>
      <c r="AE22" s="24">
        <f t="shared" si="11"/>
        <v>0</v>
      </c>
      <c r="AF22" s="24">
        <f t="shared" si="5"/>
        <v>1</v>
      </c>
      <c r="AG22" s="39">
        <f t="shared" si="12"/>
        <v>0</v>
      </c>
      <c r="AH22" s="13">
        <f>SUM('НОО 1 полугодие'!AA23,'НОО 2 полугодие'!AF22)</f>
        <v>1</v>
      </c>
      <c r="AI22" s="13">
        <f>SUM('НОО 1 полугодие'!AA23,'НОО 2 полугодие'!AG22)</f>
        <v>0</v>
      </c>
      <c r="AJ22" s="16"/>
      <c r="AK22" s="13"/>
    </row>
    <row r="23" spans="1:37" ht="17.25" customHeight="1" x14ac:dyDescent="0.25">
      <c r="A23" s="7" t="s">
        <v>17</v>
      </c>
      <c r="B23" s="8"/>
      <c r="C23" s="8"/>
      <c r="D23" s="8">
        <v>1</v>
      </c>
      <c r="E23" s="8"/>
      <c r="F23" s="8"/>
      <c r="G23" s="24">
        <f t="shared" si="7"/>
        <v>0</v>
      </c>
      <c r="H23" s="8"/>
      <c r="I23" s="8"/>
      <c r="J23" s="8">
        <v>1</v>
      </c>
      <c r="K23" s="8"/>
      <c r="L23" s="8"/>
      <c r="M23" s="24">
        <f t="shared" si="8"/>
        <v>0</v>
      </c>
      <c r="N23" s="32"/>
      <c r="O23" s="32"/>
      <c r="P23" s="32">
        <v>1</v>
      </c>
      <c r="Q23" s="32"/>
      <c r="R23" s="32"/>
      <c r="S23" s="24">
        <f t="shared" si="9"/>
        <v>0</v>
      </c>
      <c r="T23" s="32"/>
      <c r="U23" s="32"/>
      <c r="V23" s="32">
        <v>3</v>
      </c>
      <c r="W23" s="32"/>
      <c r="X23" s="32"/>
      <c r="Y23" s="24">
        <f t="shared" si="10"/>
        <v>0</v>
      </c>
      <c r="Z23" s="32"/>
      <c r="AA23" s="32"/>
      <c r="AB23" s="32">
        <v>2</v>
      </c>
      <c r="AC23" s="32"/>
      <c r="AD23" s="32">
        <v>1</v>
      </c>
      <c r="AE23" s="24">
        <f t="shared" si="11"/>
        <v>1</v>
      </c>
      <c r="AF23" s="24">
        <f t="shared" si="5"/>
        <v>1</v>
      </c>
      <c r="AG23" s="39">
        <f t="shared" si="12"/>
        <v>7</v>
      </c>
      <c r="AH23" s="13">
        <f>SUM('НОО 1 полугодие'!AA24,'НОО 2 полугодие'!AF23)</f>
        <v>11</v>
      </c>
      <c r="AI23" s="13">
        <f>SUM('НОО 1 полугодие'!AA24,'НОО 2 полугодие'!AG23)</f>
        <v>17</v>
      </c>
      <c r="AJ23" s="16">
        <v>68</v>
      </c>
      <c r="AK23" s="13">
        <v>0</v>
      </c>
    </row>
    <row r="24" spans="1:37" ht="17.399999999999999" customHeight="1" x14ac:dyDescent="0.25">
      <c r="A24" s="48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50"/>
    </row>
    <row r="25" spans="1:37" ht="17.25" customHeight="1" x14ac:dyDescent="0.25">
      <c r="A25" s="7" t="s">
        <v>10</v>
      </c>
      <c r="B25" s="8"/>
      <c r="C25" s="8"/>
      <c r="D25" s="8">
        <v>1</v>
      </c>
      <c r="E25" s="8"/>
      <c r="F25" s="9"/>
      <c r="G25" s="24">
        <f t="shared" si="7"/>
        <v>0</v>
      </c>
      <c r="H25" s="8"/>
      <c r="I25" s="8"/>
      <c r="J25" s="8"/>
      <c r="K25" s="8"/>
      <c r="L25" s="9"/>
      <c r="M25" s="24">
        <f t="shared" ref="M25:M34" si="13">SUM(H25,I25,K25,L25)</f>
        <v>0</v>
      </c>
      <c r="N25" s="32"/>
      <c r="O25" s="32"/>
      <c r="P25" s="32"/>
      <c r="Q25" s="32"/>
      <c r="R25" s="11">
        <v>1</v>
      </c>
      <c r="S25" s="24">
        <f t="shared" ref="S25:S34" si="14">SUM(N25,O25,Q25,R25)</f>
        <v>1</v>
      </c>
      <c r="T25" s="8"/>
      <c r="U25" s="8"/>
      <c r="V25" s="8">
        <v>1</v>
      </c>
      <c r="W25" s="8"/>
      <c r="X25" s="11"/>
      <c r="Y25" s="24">
        <f t="shared" ref="Y25:Y34" si="15">SUM(T25,U25,W25,X25)</f>
        <v>0</v>
      </c>
      <c r="Z25" s="8"/>
      <c r="AA25" s="8"/>
      <c r="AB25" s="8"/>
      <c r="AC25" s="8"/>
      <c r="AD25" s="15">
        <v>1</v>
      </c>
      <c r="AE25" s="24">
        <f t="shared" ref="AE25:AE34" si="16">SUM(Z25,AA25,AC25,AD25)</f>
        <v>1</v>
      </c>
      <c r="AF25" s="24">
        <f t="shared" si="5"/>
        <v>2</v>
      </c>
      <c r="AG25" s="39">
        <f t="shared" si="12"/>
        <v>1</v>
      </c>
      <c r="AH25" s="13">
        <f>SUM('НОО 1 полугодие'!AA26,'НОО 2 полугодие'!AF25)</f>
        <v>7</v>
      </c>
      <c r="AI25" s="13">
        <f>SUM('НОО 1 полугодие'!AA26,'НОО 2 полугодие'!AG25)</f>
        <v>6</v>
      </c>
      <c r="AJ25" s="10">
        <v>170</v>
      </c>
      <c r="AK25" s="13">
        <v>7.1</v>
      </c>
    </row>
    <row r="26" spans="1:37" ht="17.25" customHeight="1" x14ac:dyDescent="0.25">
      <c r="A26" s="7" t="s">
        <v>11</v>
      </c>
      <c r="B26" s="8"/>
      <c r="C26" s="8"/>
      <c r="D26" s="8"/>
      <c r="E26" s="8"/>
      <c r="F26" s="8"/>
      <c r="G26" s="24">
        <f t="shared" si="7"/>
        <v>0</v>
      </c>
      <c r="H26" s="8"/>
      <c r="I26" s="8"/>
      <c r="J26" s="8"/>
      <c r="K26" s="8"/>
      <c r="L26" s="8"/>
      <c r="M26" s="24">
        <f t="shared" si="13"/>
        <v>0</v>
      </c>
      <c r="N26" s="32"/>
      <c r="O26" s="32"/>
      <c r="P26" s="32">
        <v>1</v>
      </c>
      <c r="Q26" s="32"/>
      <c r="R26" s="32"/>
      <c r="S26" s="24">
        <f t="shared" si="14"/>
        <v>0</v>
      </c>
      <c r="T26" s="8"/>
      <c r="U26" s="8"/>
      <c r="V26" s="8">
        <v>1</v>
      </c>
      <c r="W26" s="8"/>
      <c r="X26" s="8"/>
      <c r="Y26" s="24">
        <f t="shared" si="15"/>
        <v>0</v>
      </c>
      <c r="Z26" s="8"/>
      <c r="AA26" s="8"/>
      <c r="AB26" s="8"/>
      <c r="AC26" s="8"/>
      <c r="AD26" s="15">
        <v>1</v>
      </c>
      <c r="AE26" s="24">
        <f t="shared" si="16"/>
        <v>1</v>
      </c>
      <c r="AF26" s="24">
        <f t="shared" si="5"/>
        <v>1</v>
      </c>
      <c r="AG26" s="39">
        <f t="shared" si="12"/>
        <v>2</v>
      </c>
      <c r="AH26" s="13">
        <f>SUM('НОО 1 полугодие'!AA27,'НОО 2 полугодие'!AF26)</f>
        <v>5</v>
      </c>
      <c r="AI26" s="13">
        <f>SUM('НОО 1 полугодие'!AA27,'НОО 2 полугодие'!AG26)</f>
        <v>6</v>
      </c>
      <c r="AJ26" s="10">
        <v>136</v>
      </c>
      <c r="AK26" s="13">
        <v>1.5</v>
      </c>
    </row>
    <row r="27" spans="1:37" ht="34.5" customHeight="1" x14ac:dyDescent="0.25">
      <c r="A27" s="3" t="s">
        <v>19</v>
      </c>
      <c r="B27" s="12"/>
      <c r="C27" s="12"/>
      <c r="D27" s="12"/>
      <c r="E27" s="12"/>
      <c r="F27" s="9"/>
      <c r="G27" s="24">
        <f t="shared" si="7"/>
        <v>0</v>
      </c>
      <c r="H27" s="12"/>
      <c r="I27" s="12"/>
      <c r="J27" s="12"/>
      <c r="K27" s="12"/>
      <c r="L27" s="12"/>
      <c r="M27" s="24">
        <f t="shared" si="13"/>
        <v>0</v>
      </c>
      <c r="N27" s="33"/>
      <c r="O27" s="33"/>
      <c r="P27" s="33">
        <v>1</v>
      </c>
      <c r="Q27" s="33"/>
      <c r="R27" s="33"/>
      <c r="S27" s="24">
        <f t="shared" si="14"/>
        <v>0</v>
      </c>
      <c r="T27" s="12"/>
      <c r="U27" s="12"/>
      <c r="V27" s="12"/>
      <c r="W27" s="12"/>
      <c r="X27" s="11"/>
      <c r="Y27" s="24">
        <f t="shared" si="15"/>
        <v>0</v>
      </c>
      <c r="Z27" s="12"/>
      <c r="AA27" s="12"/>
      <c r="AB27" s="12"/>
      <c r="AC27" s="12"/>
      <c r="AD27" s="15">
        <v>1</v>
      </c>
      <c r="AE27" s="24">
        <f t="shared" si="16"/>
        <v>1</v>
      </c>
      <c r="AF27" s="24">
        <f t="shared" si="5"/>
        <v>1</v>
      </c>
      <c r="AG27" s="39">
        <f t="shared" si="12"/>
        <v>1</v>
      </c>
      <c r="AH27" s="13">
        <f>SUM('НОО 1 полугодие'!AA28,'НОО 2 полугодие'!AF27)</f>
        <v>1</v>
      </c>
      <c r="AI27" s="13">
        <f>SUM('НОО 1 полугодие'!AA28,'НОО 2 полугодие'!AG27)</f>
        <v>1</v>
      </c>
      <c r="AJ27" s="16">
        <v>68</v>
      </c>
      <c r="AK27" s="13">
        <v>5.9</v>
      </c>
    </row>
    <row r="28" spans="1:37" ht="17.25" customHeight="1" x14ac:dyDescent="0.25">
      <c r="A28" s="7" t="s">
        <v>12</v>
      </c>
      <c r="B28" s="8"/>
      <c r="C28" s="8"/>
      <c r="D28" s="8"/>
      <c r="E28" s="8"/>
      <c r="F28" s="8"/>
      <c r="G28" s="24">
        <f t="shared" si="7"/>
        <v>0</v>
      </c>
      <c r="H28" s="8"/>
      <c r="I28" s="8"/>
      <c r="J28" s="8">
        <v>1</v>
      </c>
      <c r="K28" s="8"/>
      <c r="L28" s="8"/>
      <c r="M28" s="24">
        <f t="shared" si="13"/>
        <v>0</v>
      </c>
      <c r="N28" s="32"/>
      <c r="O28" s="32"/>
      <c r="P28" s="32"/>
      <c r="Q28" s="32"/>
      <c r="R28" s="11">
        <v>1</v>
      </c>
      <c r="S28" s="24">
        <f t="shared" si="14"/>
        <v>1</v>
      </c>
      <c r="T28" s="8"/>
      <c r="U28" s="8"/>
      <c r="V28" s="8">
        <v>1</v>
      </c>
      <c r="W28" s="8"/>
      <c r="X28" s="11"/>
      <c r="Y28" s="24">
        <f t="shared" si="15"/>
        <v>0</v>
      </c>
      <c r="Z28" s="8"/>
      <c r="AA28" s="8"/>
      <c r="AB28" s="8"/>
      <c r="AC28" s="8"/>
      <c r="AD28" s="15">
        <v>1</v>
      </c>
      <c r="AE28" s="24">
        <f t="shared" si="16"/>
        <v>1</v>
      </c>
      <c r="AF28" s="24">
        <f t="shared" si="5"/>
        <v>2</v>
      </c>
      <c r="AG28" s="39">
        <f t="shared" si="12"/>
        <v>2</v>
      </c>
      <c r="AH28" s="13">
        <f>SUM('НОО 1 полугодие'!AA29,'НОО 2 полугодие'!AF28)</f>
        <v>3</v>
      </c>
      <c r="AI28" s="13">
        <f>SUM('НОО 1 полугодие'!AA29,'НОО 2 полугодие'!AG28)</f>
        <v>3</v>
      </c>
      <c r="AJ28" s="10">
        <v>136</v>
      </c>
      <c r="AK28" s="13">
        <v>5.0999999999999996</v>
      </c>
    </row>
    <row r="29" spans="1:37" ht="17.25" customHeight="1" x14ac:dyDescent="0.25">
      <c r="A29" s="7" t="s">
        <v>13</v>
      </c>
      <c r="B29" s="8"/>
      <c r="C29" s="8"/>
      <c r="D29" s="8">
        <v>0</v>
      </c>
      <c r="E29" s="8"/>
      <c r="F29" s="8"/>
      <c r="G29" s="24">
        <f t="shared" si="7"/>
        <v>0</v>
      </c>
      <c r="H29" s="8"/>
      <c r="I29" s="8"/>
      <c r="J29" s="8">
        <v>1</v>
      </c>
      <c r="K29" s="8"/>
      <c r="L29" s="8"/>
      <c r="M29" s="24">
        <f t="shared" si="13"/>
        <v>0</v>
      </c>
      <c r="N29" s="32"/>
      <c r="O29" s="32"/>
      <c r="P29" s="32"/>
      <c r="Q29" s="32"/>
      <c r="R29" s="32"/>
      <c r="S29" s="24">
        <f t="shared" si="14"/>
        <v>0</v>
      </c>
      <c r="T29" s="8"/>
      <c r="U29" s="8"/>
      <c r="V29" s="8">
        <v>1</v>
      </c>
      <c r="W29" s="8"/>
      <c r="X29" s="8"/>
      <c r="Y29" s="24">
        <f t="shared" si="15"/>
        <v>0</v>
      </c>
      <c r="Z29" s="8"/>
      <c r="AA29" s="8"/>
      <c r="AB29" s="8">
        <v>1</v>
      </c>
      <c r="AC29" s="8"/>
      <c r="AD29" s="15">
        <v>1</v>
      </c>
      <c r="AE29" s="24">
        <f t="shared" si="16"/>
        <v>1</v>
      </c>
      <c r="AF29" s="24">
        <f t="shared" si="5"/>
        <v>1</v>
      </c>
      <c r="AG29" s="39">
        <f t="shared" si="12"/>
        <v>3</v>
      </c>
      <c r="AH29" s="13">
        <f>SUM('НОО 1 полугодие'!AA30,'НОО 2 полугодие'!AF29)</f>
        <v>3</v>
      </c>
      <c r="AI29" s="13">
        <f>SUM('НОО 1 полугодие'!AA30,'НОО 2 полугодие'!AG29)</f>
        <v>5</v>
      </c>
      <c r="AJ29" s="16">
        <v>68</v>
      </c>
      <c r="AK29" s="13">
        <v>2.9</v>
      </c>
    </row>
    <row r="30" spans="1:37" ht="17.25" customHeight="1" x14ac:dyDescent="0.25">
      <c r="A30" s="7" t="s">
        <v>14</v>
      </c>
      <c r="B30" s="8"/>
      <c r="C30" s="8"/>
      <c r="D30" s="8"/>
      <c r="E30" s="8"/>
      <c r="F30" s="8"/>
      <c r="G30" s="24">
        <f t="shared" si="7"/>
        <v>0</v>
      </c>
      <c r="H30" s="8"/>
      <c r="I30" s="8"/>
      <c r="J30" s="8"/>
      <c r="K30" s="8"/>
      <c r="L30" s="8"/>
      <c r="M30" s="24">
        <f t="shared" si="13"/>
        <v>0</v>
      </c>
      <c r="N30" s="32"/>
      <c r="O30" s="32"/>
      <c r="P30" s="32"/>
      <c r="Q30" s="32"/>
      <c r="R30" s="32"/>
      <c r="S30" s="24">
        <f t="shared" si="14"/>
        <v>0</v>
      </c>
      <c r="T30" s="8"/>
      <c r="U30" s="8"/>
      <c r="V30" s="8"/>
      <c r="W30" s="8"/>
      <c r="X30" s="8"/>
      <c r="Y30" s="24">
        <f t="shared" si="15"/>
        <v>0</v>
      </c>
      <c r="Z30" s="8"/>
      <c r="AA30" s="8"/>
      <c r="AB30" s="8"/>
      <c r="AC30" s="8"/>
      <c r="AD30" s="8">
        <v>1</v>
      </c>
      <c r="AE30" s="24">
        <f t="shared" si="16"/>
        <v>1</v>
      </c>
      <c r="AF30" s="24">
        <f t="shared" si="5"/>
        <v>1</v>
      </c>
      <c r="AG30" s="39">
        <f t="shared" si="12"/>
        <v>0</v>
      </c>
      <c r="AH30" s="13">
        <f>SUM('НОО 1 полугодие'!AA31,'НОО 2 полугодие'!AF30)</f>
        <v>1</v>
      </c>
      <c r="AI30" s="13">
        <f>SUM('НОО 1 полугодие'!AA31,'НОО 2 полугодие'!AG30)</f>
        <v>0</v>
      </c>
      <c r="AJ30" s="16">
        <v>34</v>
      </c>
      <c r="AK30" s="13">
        <v>0</v>
      </c>
    </row>
    <row r="31" spans="1:37" ht="34.5" customHeight="1" x14ac:dyDescent="0.25">
      <c r="A31" s="3" t="s">
        <v>15</v>
      </c>
      <c r="B31" s="12"/>
      <c r="C31" s="12"/>
      <c r="D31" s="12"/>
      <c r="E31" s="12"/>
      <c r="F31" s="12"/>
      <c r="G31" s="24">
        <f t="shared" si="7"/>
        <v>0</v>
      </c>
      <c r="H31" s="12"/>
      <c r="I31" s="12"/>
      <c r="J31" s="12"/>
      <c r="K31" s="12"/>
      <c r="L31" s="12"/>
      <c r="M31" s="24">
        <f t="shared" si="13"/>
        <v>0</v>
      </c>
      <c r="N31" s="33"/>
      <c r="O31" s="33"/>
      <c r="P31" s="33"/>
      <c r="Q31" s="33"/>
      <c r="R31" s="33"/>
      <c r="S31" s="24">
        <f t="shared" si="14"/>
        <v>0</v>
      </c>
      <c r="T31" s="12"/>
      <c r="U31" s="12"/>
      <c r="V31" s="12"/>
      <c r="W31" s="12"/>
      <c r="X31" s="12"/>
      <c r="Y31" s="24">
        <f t="shared" si="15"/>
        <v>0</v>
      </c>
      <c r="Z31" s="12"/>
      <c r="AA31" s="12"/>
      <c r="AB31" s="12"/>
      <c r="AC31" s="12"/>
      <c r="AD31" s="12"/>
      <c r="AE31" s="24">
        <f t="shared" si="16"/>
        <v>0</v>
      </c>
      <c r="AF31" s="24">
        <f t="shared" si="5"/>
        <v>0</v>
      </c>
      <c r="AG31" s="39">
        <f t="shared" si="12"/>
        <v>0</v>
      </c>
      <c r="AH31" s="13">
        <f>SUM('НОО 1 полугодие'!AA32,'НОО 2 полугодие'!AF31)</f>
        <v>3</v>
      </c>
      <c r="AI31" s="13">
        <f>SUM('НОО 1 полугодие'!AA32,'НОО 2 полугодие'!AG31)</f>
        <v>3</v>
      </c>
      <c r="AJ31" s="16">
        <v>34</v>
      </c>
      <c r="AK31" s="13">
        <v>0</v>
      </c>
    </row>
    <row r="32" spans="1:37" ht="17.25" customHeight="1" x14ac:dyDescent="0.25">
      <c r="A32" s="7" t="s">
        <v>16</v>
      </c>
      <c r="B32" s="8"/>
      <c r="C32" s="8"/>
      <c r="D32" s="8"/>
      <c r="E32" s="8"/>
      <c r="F32" s="8"/>
      <c r="G32" s="24">
        <f t="shared" si="7"/>
        <v>0</v>
      </c>
      <c r="H32" s="8"/>
      <c r="I32" s="8"/>
      <c r="J32" s="8"/>
      <c r="K32" s="8"/>
      <c r="L32" s="8"/>
      <c r="M32" s="24">
        <f t="shared" si="13"/>
        <v>0</v>
      </c>
      <c r="N32" s="32"/>
      <c r="O32" s="32"/>
      <c r="P32" s="32"/>
      <c r="Q32" s="32"/>
      <c r="R32" s="32"/>
      <c r="S32" s="24">
        <f t="shared" si="14"/>
        <v>0</v>
      </c>
      <c r="T32" s="8"/>
      <c r="U32" s="8"/>
      <c r="V32" s="8"/>
      <c r="W32" s="8"/>
      <c r="X32" s="8"/>
      <c r="Y32" s="24">
        <f t="shared" si="15"/>
        <v>0</v>
      </c>
      <c r="Z32" s="8"/>
      <c r="AA32" s="8"/>
      <c r="AB32" s="8"/>
      <c r="AC32" s="8"/>
      <c r="AD32" s="8">
        <v>1</v>
      </c>
      <c r="AE32" s="24">
        <f t="shared" si="16"/>
        <v>1</v>
      </c>
      <c r="AF32" s="24">
        <f t="shared" si="5"/>
        <v>1</v>
      </c>
      <c r="AG32" s="39">
        <f t="shared" si="12"/>
        <v>0</v>
      </c>
      <c r="AH32" s="13">
        <f>SUM('НОО 1 полугодие'!AA33,'НОО 2 полугодие'!AF32)</f>
        <v>1</v>
      </c>
      <c r="AI32" s="13">
        <f>SUM('НОО 1 полугодие'!AA33,'НОО 2 полугодие'!AG32)</f>
        <v>0</v>
      </c>
      <c r="AJ32" s="16">
        <v>34</v>
      </c>
      <c r="AK32" s="13">
        <v>0</v>
      </c>
    </row>
    <row r="33" spans="1:37" ht="17.25" customHeight="1" x14ac:dyDescent="0.25">
      <c r="A33" s="7" t="s">
        <v>84</v>
      </c>
      <c r="B33" s="8"/>
      <c r="C33" s="8"/>
      <c r="D33" s="8"/>
      <c r="E33" s="8"/>
      <c r="F33" s="8"/>
      <c r="G33" s="24">
        <f t="shared" si="7"/>
        <v>0</v>
      </c>
      <c r="H33" s="8"/>
      <c r="I33" s="8"/>
      <c r="J33" s="8"/>
      <c r="K33" s="8"/>
      <c r="L33" s="8"/>
      <c r="M33" s="24">
        <f t="shared" si="13"/>
        <v>0</v>
      </c>
      <c r="N33" s="32"/>
      <c r="O33" s="32"/>
      <c r="P33" s="32"/>
      <c r="Q33" s="32"/>
      <c r="R33" s="32"/>
      <c r="S33" s="24">
        <f t="shared" si="14"/>
        <v>0</v>
      </c>
      <c r="T33" s="8"/>
      <c r="U33" s="8"/>
      <c r="V33" s="8"/>
      <c r="W33" s="8">
        <v>1</v>
      </c>
      <c r="X33" s="8"/>
      <c r="Y33" s="24">
        <f t="shared" si="15"/>
        <v>1</v>
      </c>
      <c r="Z33" s="8"/>
      <c r="AA33" s="8"/>
      <c r="AB33" s="8"/>
      <c r="AC33" s="8"/>
      <c r="AD33" s="8"/>
      <c r="AE33" s="24">
        <f t="shared" si="16"/>
        <v>0</v>
      </c>
      <c r="AF33" s="24">
        <f t="shared" si="5"/>
        <v>1</v>
      </c>
      <c r="AG33" s="39">
        <f t="shared" si="12"/>
        <v>0</v>
      </c>
      <c r="AH33" s="13">
        <f>SUM('НОО 1 полугодие'!AA34,'НОО 2 полугодие'!AF33)</f>
        <v>1</v>
      </c>
      <c r="AI33" s="13">
        <f>SUM('НОО 1 полугодие'!AA34,'НОО 2 полугодие'!AG33)</f>
        <v>0</v>
      </c>
      <c r="AJ33" s="16"/>
      <c r="AK33" s="13"/>
    </row>
    <row r="34" spans="1:37" ht="17.25" customHeight="1" x14ac:dyDescent="0.25">
      <c r="A34" s="7" t="s">
        <v>17</v>
      </c>
      <c r="B34" s="8"/>
      <c r="C34" s="8"/>
      <c r="D34" s="8">
        <v>1</v>
      </c>
      <c r="E34" s="8"/>
      <c r="F34" s="8"/>
      <c r="G34" s="24">
        <f t="shared" si="7"/>
        <v>0</v>
      </c>
      <c r="H34" s="8"/>
      <c r="I34" s="8"/>
      <c r="J34" s="8">
        <v>1</v>
      </c>
      <c r="K34" s="8"/>
      <c r="L34" s="8"/>
      <c r="M34" s="24">
        <f t="shared" si="13"/>
        <v>0</v>
      </c>
      <c r="N34" s="32"/>
      <c r="O34" s="32"/>
      <c r="P34" s="32">
        <v>2</v>
      </c>
      <c r="Q34" s="32"/>
      <c r="R34" s="32"/>
      <c r="S34" s="24">
        <f t="shared" si="14"/>
        <v>0</v>
      </c>
      <c r="T34" s="8"/>
      <c r="U34" s="8"/>
      <c r="V34" s="8">
        <v>2</v>
      </c>
      <c r="W34" s="8"/>
      <c r="X34" s="8"/>
      <c r="Y34" s="24">
        <f t="shared" si="15"/>
        <v>0</v>
      </c>
      <c r="Z34" s="8"/>
      <c r="AA34" s="8"/>
      <c r="AB34" s="8">
        <v>3</v>
      </c>
      <c r="AC34" s="8">
        <v>2</v>
      </c>
      <c r="AD34" s="8">
        <v>1</v>
      </c>
      <c r="AE34" s="24">
        <f t="shared" si="16"/>
        <v>3</v>
      </c>
      <c r="AF34" s="24">
        <f t="shared" si="5"/>
        <v>3</v>
      </c>
      <c r="AG34" s="39">
        <f t="shared" si="12"/>
        <v>8</v>
      </c>
      <c r="AH34" s="13">
        <f>SUM('НОО 1 полугодие'!AA35,'НОО 2 полугодие'!AF34)</f>
        <v>10</v>
      </c>
      <c r="AI34" s="13">
        <f>SUM('НОО 1 полугодие'!AA35,'НОО 2 полугодие'!AG34)</f>
        <v>15</v>
      </c>
      <c r="AJ34" s="16">
        <v>68</v>
      </c>
      <c r="AK34" s="13">
        <v>0</v>
      </c>
    </row>
    <row r="35" spans="1:37" ht="17.399999999999999" customHeight="1" x14ac:dyDescent="0.25">
      <c r="A35" s="48" t="s">
        <v>21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0"/>
    </row>
    <row r="36" spans="1:37" ht="17.25" customHeight="1" x14ac:dyDescent="0.25">
      <c r="A36" s="7" t="s">
        <v>10</v>
      </c>
      <c r="B36" s="8"/>
      <c r="C36" s="8"/>
      <c r="D36" s="8">
        <v>1</v>
      </c>
      <c r="E36" s="8"/>
      <c r="F36" s="9"/>
      <c r="G36" s="24">
        <f t="shared" si="7"/>
        <v>0</v>
      </c>
      <c r="H36" s="8"/>
      <c r="I36" s="8"/>
      <c r="J36" s="8">
        <v>2</v>
      </c>
      <c r="K36" s="8"/>
      <c r="L36" s="9"/>
      <c r="M36" s="24">
        <f t="shared" ref="M36:M46" si="17">SUM(H36,I36,K36,L36)</f>
        <v>0</v>
      </c>
      <c r="N36" s="11"/>
      <c r="O36" s="32"/>
      <c r="P36" s="32">
        <v>1</v>
      </c>
      <c r="Q36" s="32"/>
      <c r="R36" s="11">
        <v>1</v>
      </c>
      <c r="S36" s="24">
        <f t="shared" ref="S36:S46" si="18">SUM(N36,O36,Q36,R36)</f>
        <v>1</v>
      </c>
      <c r="T36" s="11"/>
      <c r="U36" s="8"/>
      <c r="V36" s="8">
        <v>3</v>
      </c>
      <c r="W36" s="8"/>
      <c r="X36" s="8"/>
      <c r="Y36" s="24">
        <f t="shared" ref="Y36:Y46" si="19">SUM(T36,U36,W36,X36)</f>
        <v>0</v>
      </c>
      <c r="Z36" s="8"/>
      <c r="AA36" s="8"/>
      <c r="AB36" s="8">
        <v>3</v>
      </c>
      <c r="AC36" s="8"/>
      <c r="AD36" s="15">
        <v>1</v>
      </c>
      <c r="AE36" s="24">
        <f t="shared" ref="AE36:AE46" si="20">SUM(Z36,AA36,AC36,AD36)</f>
        <v>1</v>
      </c>
      <c r="AF36" s="24">
        <f t="shared" si="5"/>
        <v>2</v>
      </c>
      <c r="AG36" s="39">
        <f t="shared" si="12"/>
        <v>9</v>
      </c>
      <c r="AH36" s="13">
        <f>SUM('НОО 1 полугодие'!AA37,'НОО 2 полугодие'!AF36)</f>
        <v>5</v>
      </c>
      <c r="AI36" s="13">
        <f>SUM('НОО 1 полугодие'!AA37,'НОО 2 полугодие'!AG36)</f>
        <v>12</v>
      </c>
      <c r="AJ36" s="10">
        <v>170</v>
      </c>
      <c r="AK36" s="13">
        <v>7.1</v>
      </c>
    </row>
    <row r="37" spans="1:37" ht="17.25" customHeight="1" x14ac:dyDescent="0.25">
      <c r="A37" s="7" t="s">
        <v>11</v>
      </c>
      <c r="B37" s="8"/>
      <c r="C37" s="8"/>
      <c r="D37" s="8">
        <v>1</v>
      </c>
      <c r="E37" s="8"/>
      <c r="F37" s="8"/>
      <c r="G37" s="24">
        <f t="shared" si="7"/>
        <v>0</v>
      </c>
      <c r="H37" s="8"/>
      <c r="I37" s="8"/>
      <c r="J37" s="8"/>
      <c r="K37" s="8"/>
      <c r="L37" s="8"/>
      <c r="M37" s="24">
        <f t="shared" si="17"/>
        <v>0</v>
      </c>
      <c r="N37" s="32"/>
      <c r="O37" s="32"/>
      <c r="P37" s="32">
        <v>1</v>
      </c>
      <c r="Q37" s="32"/>
      <c r="R37" s="32"/>
      <c r="S37" s="24">
        <f t="shared" si="18"/>
        <v>0</v>
      </c>
      <c r="T37" s="8"/>
      <c r="U37" s="8"/>
      <c r="V37" s="8"/>
      <c r="W37" s="8"/>
      <c r="X37" s="8"/>
      <c r="Y37" s="24">
        <f t="shared" si="19"/>
        <v>0</v>
      </c>
      <c r="Z37" s="8"/>
      <c r="AA37" s="8"/>
      <c r="AB37" s="8"/>
      <c r="AC37" s="8"/>
      <c r="AD37" s="15">
        <v>1</v>
      </c>
      <c r="AE37" s="24">
        <f t="shared" si="20"/>
        <v>1</v>
      </c>
      <c r="AF37" s="24">
        <f t="shared" si="5"/>
        <v>1</v>
      </c>
      <c r="AG37" s="39">
        <f t="shared" si="12"/>
        <v>1</v>
      </c>
      <c r="AH37" s="13">
        <f>SUM('НОО 1 полугодие'!AA38,'НОО 2 полугодие'!AF37)</f>
        <v>5</v>
      </c>
      <c r="AI37" s="13">
        <f>SUM('НОО 1 полугодие'!AA38,'НОО 2 полугодие'!AG37)</f>
        <v>5</v>
      </c>
      <c r="AJ37" s="10">
        <v>136</v>
      </c>
      <c r="AK37" s="13">
        <v>1.5</v>
      </c>
    </row>
    <row r="38" spans="1:37" ht="34.5" customHeight="1" x14ac:dyDescent="0.25">
      <c r="A38" s="3" t="s">
        <v>19</v>
      </c>
      <c r="B38" s="12"/>
      <c r="C38" s="12"/>
      <c r="D38" s="12"/>
      <c r="E38" s="12"/>
      <c r="F38" s="12"/>
      <c r="G38" s="24">
        <f t="shared" si="7"/>
        <v>0</v>
      </c>
      <c r="H38" s="12"/>
      <c r="I38" s="12"/>
      <c r="J38" s="12"/>
      <c r="K38" s="12"/>
      <c r="L38" s="9"/>
      <c r="M38" s="24">
        <f t="shared" si="17"/>
        <v>0</v>
      </c>
      <c r="N38" s="33"/>
      <c r="O38" s="33"/>
      <c r="P38" s="33">
        <v>1</v>
      </c>
      <c r="Q38" s="33"/>
      <c r="R38" s="33"/>
      <c r="S38" s="24">
        <f t="shared" si="18"/>
        <v>0</v>
      </c>
      <c r="T38" s="12"/>
      <c r="U38" s="12"/>
      <c r="V38" s="12"/>
      <c r="W38" s="12"/>
      <c r="X38" s="11"/>
      <c r="Y38" s="24">
        <f t="shared" si="19"/>
        <v>0</v>
      </c>
      <c r="Z38" s="12"/>
      <c r="AA38" s="12"/>
      <c r="AB38" s="12"/>
      <c r="AC38" s="12"/>
      <c r="AD38" s="15">
        <v>1</v>
      </c>
      <c r="AE38" s="24">
        <f t="shared" si="20"/>
        <v>1</v>
      </c>
      <c r="AF38" s="24">
        <f t="shared" si="5"/>
        <v>1</v>
      </c>
      <c r="AG38" s="39">
        <f t="shared" si="12"/>
        <v>1</v>
      </c>
      <c r="AH38" s="13">
        <f>SUM('НОО 1 полугодие'!AA39,'НОО 2 полугодие'!AF38)</f>
        <v>1</v>
      </c>
      <c r="AI38" s="13">
        <f>SUM('НОО 1 полугодие'!AA39,'НОО 2 полугодие'!AG38)</f>
        <v>1</v>
      </c>
      <c r="AJ38" s="16">
        <v>68</v>
      </c>
      <c r="AK38" s="13">
        <v>5.9</v>
      </c>
    </row>
    <row r="39" spans="1:37" ht="17.25" customHeight="1" x14ac:dyDescent="0.25">
      <c r="A39" s="7" t="s">
        <v>12</v>
      </c>
      <c r="B39" s="8"/>
      <c r="C39" s="8"/>
      <c r="D39" s="8">
        <v>2</v>
      </c>
      <c r="E39" s="8"/>
      <c r="F39" s="9"/>
      <c r="G39" s="24">
        <f t="shared" si="7"/>
        <v>0</v>
      </c>
      <c r="H39" s="8"/>
      <c r="I39" s="8"/>
      <c r="J39" s="8">
        <v>1</v>
      </c>
      <c r="K39" s="8"/>
      <c r="L39" s="9"/>
      <c r="M39" s="24">
        <f t="shared" si="17"/>
        <v>0</v>
      </c>
      <c r="N39" s="11"/>
      <c r="O39" s="32"/>
      <c r="P39" s="32"/>
      <c r="Q39" s="32"/>
      <c r="R39" s="11">
        <v>1</v>
      </c>
      <c r="S39" s="24">
        <f t="shared" si="18"/>
        <v>1</v>
      </c>
      <c r="T39" s="11"/>
      <c r="U39" s="8"/>
      <c r="V39" s="8">
        <v>2</v>
      </c>
      <c r="W39" s="8"/>
      <c r="X39" s="8"/>
      <c r="Y39" s="24">
        <f t="shared" si="19"/>
        <v>0</v>
      </c>
      <c r="Z39" s="8"/>
      <c r="AA39" s="8"/>
      <c r="AB39" s="8"/>
      <c r="AC39" s="8"/>
      <c r="AD39" s="15">
        <v>1</v>
      </c>
      <c r="AE39" s="24">
        <f t="shared" si="20"/>
        <v>1</v>
      </c>
      <c r="AF39" s="24">
        <f t="shared" si="5"/>
        <v>2</v>
      </c>
      <c r="AG39" s="39">
        <f t="shared" si="12"/>
        <v>3</v>
      </c>
      <c r="AH39" s="13">
        <f>SUM('НОО 1 полугодие'!AA40,'НОО 2 полугодие'!AF39)</f>
        <v>6</v>
      </c>
      <c r="AI39" s="13">
        <f>SUM('НОО 1 полугодие'!AA40,'НОО 2 полугодие'!AG39)</f>
        <v>7</v>
      </c>
      <c r="AJ39" s="10">
        <v>136</v>
      </c>
      <c r="AK39" s="13">
        <v>7.4</v>
      </c>
    </row>
    <row r="40" spans="1:37" ht="17.25" customHeight="1" x14ac:dyDescent="0.25">
      <c r="A40" s="7" t="s">
        <v>13</v>
      </c>
      <c r="B40" s="8"/>
      <c r="C40" s="8"/>
      <c r="D40" s="8">
        <v>1</v>
      </c>
      <c r="E40" s="8"/>
      <c r="F40" s="8"/>
      <c r="G40" s="24">
        <f t="shared" si="7"/>
        <v>0</v>
      </c>
      <c r="H40" s="8"/>
      <c r="I40" s="8"/>
      <c r="J40" s="8"/>
      <c r="K40" s="8"/>
      <c r="L40" s="8"/>
      <c r="M40" s="24">
        <f t="shared" si="17"/>
        <v>0</v>
      </c>
      <c r="N40" s="11"/>
      <c r="O40" s="32"/>
      <c r="P40" s="32">
        <v>1</v>
      </c>
      <c r="Q40" s="32"/>
      <c r="R40" s="11"/>
      <c r="S40" s="24">
        <f t="shared" si="18"/>
        <v>0</v>
      </c>
      <c r="T40" s="11"/>
      <c r="U40" s="8"/>
      <c r="V40" s="8">
        <v>1</v>
      </c>
      <c r="W40" s="8"/>
      <c r="X40" s="8"/>
      <c r="Y40" s="24">
        <f t="shared" si="19"/>
        <v>0</v>
      </c>
      <c r="Z40" s="8"/>
      <c r="AA40" s="8"/>
      <c r="AB40" s="8"/>
      <c r="AC40" s="8"/>
      <c r="AD40" s="8">
        <v>1</v>
      </c>
      <c r="AE40" s="24">
        <f t="shared" si="20"/>
        <v>1</v>
      </c>
      <c r="AF40" s="24">
        <f t="shared" si="5"/>
        <v>1</v>
      </c>
      <c r="AG40" s="39">
        <f t="shared" si="12"/>
        <v>2</v>
      </c>
      <c r="AH40" s="13">
        <f>SUM('НОО 1 полугодие'!AA41,'НОО 2 полугодие'!AF40)</f>
        <v>3</v>
      </c>
      <c r="AI40" s="13">
        <f>SUM('НОО 1 полугодие'!AA41,'НОО 2 полугодие'!AG40)</f>
        <v>4</v>
      </c>
      <c r="AJ40" s="16">
        <v>68</v>
      </c>
      <c r="AK40" s="13">
        <v>8.8000000000000007</v>
      </c>
    </row>
    <row r="41" spans="1:37" ht="17.25" customHeight="1" x14ac:dyDescent="0.25">
      <c r="A41" s="7" t="s">
        <v>14</v>
      </c>
      <c r="B41" s="8"/>
      <c r="C41" s="8"/>
      <c r="D41" s="8"/>
      <c r="E41" s="8"/>
      <c r="F41" s="8"/>
      <c r="G41" s="24">
        <f t="shared" si="7"/>
        <v>0</v>
      </c>
      <c r="H41" s="8"/>
      <c r="I41" s="8"/>
      <c r="J41" s="8"/>
      <c r="K41" s="8"/>
      <c r="L41" s="8"/>
      <c r="M41" s="24">
        <f t="shared" si="17"/>
        <v>0</v>
      </c>
      <c r="N41" s="32"/>
      <c r="O41" s="32"/>
      <c r="P41" s="32">
        <v>1</v>
      </c>
      <c r="Q41" s="32"/>
      <c r="R41" s="32"/>
      <c r="S41" s="24">
        <f t="shared" si="18"/>
        <v>0</v>
      </c>
      <c r="T41" s="8"/>
      <c r="U41" s="8"/>
      <c r="V41" s="8">
        <v>1</v>
      </c>
      <c r="W41" s="8"/>
      <c r="X41" s="8"/>
      <c r="Y41" s="24">
        <f t="shared" si="19"/>
        <v>0</v>
      </c>
      <c r="Z41" s="8"/>
      <c r="AA41" s="8"/>
      <c r="AB41" s="8"/>
      <c r="AC41" s="8"/>
      <c r="AD41" s="8">
        <v>1</v>
      </c>
      <c r="AE41" s="24">
        <f t="shared" si="20"/>
        <v>1</v>
      </c>
      <c r="AF41" s="24">
        <f t="shared" si="5"/>
        <v>1</v>
      </c>
      <c r="AG41" s="39">
        <f t="shared" si="12"/>
        <v>2</v>
      </c>
      <c r="AH41" s="13">
        <f>SUM('НОО 1 полугодие'!AA42,'НОО 2 полугодие'!AF41)</f>
        <v>1</v>
      </c>
      <c r="AI41" s="13">
        <f>SUM('НОО 1 полугодие'!AA42,'НОО 2 полугодие'!AG41)</f>
        <v>2</v>
      </c>
      <c r="AJ41" s="16">
        <v>34</v>
      </c>
      <c r="AK41" s="13">
        <v>0</v>
      </c>
    </row>
    <row r="42" spans="1:37" ht="34.5" customHeight="1" x14ac:dyDescent="0.25">
      <c r="A42" s="3" t="s">
        <v>15</v>
      </c>
      <c r="B42" s="12"/>
      <c r="C42" s="12"/>
      <c r="D42" s="12"/>
      <c r="E42" s="12"/>
      <c r="F42" s="12"/>
      <c r="G42" s="24">
        <f t="shared" si="7"/>
        <v>0</v>
      </c>
      <c r="H42" s="12"/>
      <c r="I42" s="12"/>
      <c r="J42" s="12"/>
      <c r="K42" s="12"/>
      <c r="L42" s="12"/>
      <c r="M42" s="24">
        <f t="shared" si="17"/>
        <v>0</v>
      </c>
      <c r="N42" s="33"/>
      <c r="O42" s="33"/>
      <c r="P42" s="33"/>
      <c r="Q42" s="33"/>
      <c r="R42" s="33"/>
      <c r="S42" s="24">
        <f t="shared" si="18"/>
        <v>0</v>
      </c>
      <c r="T42" s="12"/>
      <c r="U42" s="12"/>
      <c r="V42" s="12"/>
      <c r="W42" s="12"/>
      <c r="X42" s="12"/>
      <c r="Y42" s="24">
        <f t="shared" si="19"/>
        <v>0</v>
      </c>
      <c r="Z42" s="12"/>
      <c r="AA42" s="12"/>
      <c r="AB42" s="12"/>
      <c r="AC42" s="12"/>
      <c r="AD42" s="12"/>
      <c r="AE42" s="24">
        <f t="shared" si="20"/>
        <v>0</v>
      </c>
      <c r="AF42" s="24">
        <f t="shared" si="5"/>
        <v>0</v>
      </c>
      <c r="AG42" s="39">
        <f t="shared" si="12"/>
        <v>0</v>
      </c>
      <c r="AH42" s="13">
        <f>SUM('НОО 1 полугодие'!AA43,'НОО 2 полугодие'!AF42)</f>
        <v>3</v>
      </c>
      <c r="AI42" s="13">
        <f>SUM('НОО 1 полугодие'!AA43,'НОО 2 полугодие'!AG42)</f>
        <v>3</v>
      </c>
      <c r="AJ42" s="16">
        <v>34</v>
      </c>
      <c r="AK42" s="13">
        <v>0</v>
      </c>
    </row>
    <row r="43" spans="1:37" ht="17.25" customHeight="1" x14ac:dyDescent="0.25">
      <c r="A43" s="7" t="s">
        <v>16</v>
      </c>
      <c r="B43" s="8"/>
      <c r="C43" s="8"/>
      <c r="D43" s="8"/>
      <c r="E43" s="8"/>
      <c r="F43" s="8"/>
      <c r="G43" s="24">
        <f t="shared" si="7"/>
        <v>0</v>
      </c>
      <c r="H43" s="8"/>
      <c r="I43" s="8"/>
      <c r="J43" s="8"/>
      <c r="K43" s="8"/>
      <c r="L43" s="8"/>
      <c r="M43" s="24">
        <f t="shared" si="17"/>
        <v>0</v>
      </c>
      <c r="N43" s="32"/>
      <c r="O43" s="32"/>
      <c r="P43" s="32"/>
      <c r="Q43" s="32"/>
      <c r="R43" s="32"/>
      <c r="S43" s="24">
        <f t="shared" si="18"/>
        <v>0</v>
      </c>
      <c r="T43" s="8"/>
      <c r="U43" s="8"/>
      <c r="V43" s="8"/>
      <c r="W43" s="8"/>
      <c r="X43" s="8"/>
      <c r="Y43" s="24">
        <f t="shared" si="19"/>
        <v>0</v>
      </c>
      <c r="Z43" s="8"/>
      <c r="AA43" s="8"/>
      <c r="AB43" s="8"/>
      <c r="AC43" s="8"/>
      <c r="AD43" s="8">
        <v>1</v>
      </c>
      <c r="AE43" s="24">
        <f t="shared" si="20"/>
        <v>1</v>
      </c>
      <c r="AF43" s="24">
        <f t="shared" si="5"/>
        <v>1</v>
      </c>
      <c r="AG43" s="39">
        <f t="shared" si="12"/>
        <v>0</v>
      </c>
      <c r="AH43" s="13">
        <f>SUM('НОО 1 полугодие'!AA44,'НОО 2 полугодие'!AF43)</f>
        <v>1</v>
      </c>
      <c r="AI43" s="13">
        <f>SUM('НОО 1 полугодие'!AA44,'НОО 2 полугодие'!AG43)</f>
        <v>0</v>
      </c>
      <c r="AJ43" s="16">
        <v>34</v>
      </c>
      <c r="AK43" s="13">
        <v>0</v>
      </c>
    </row>
    <row r="44" spans="1:37" ht="17.25" customHeight="1" x14ac:dyDescent="0.25">
      <c r="A44" s="7" t="s">
        <v>84</v>
      </c>
      <c r="B44" s="8"/>
      <c r="C44" s="8"/>
      <c r="D44" s="8"/>
      <c r="E44" s="8"/>
      <c r="F44" s="8"/>
      <c r="G44" s="24">
        <f t="shared" si="7"/>
        <v>0</v>
      </c>
      <c r="H44" s="8"/>
      <c r="I44" s="8"/>
      <c r="J44" s="8"/>
      <c r="K44" s="8"/>
      <c r="L44" s="8"/>
      <c r="M44" s="24">
        <f t="shared" si="17"/>
        <v>0</v>
      </c>
      <c r="N44" s="32"/>
      <c r="O44" s="32"/>
      <c r="P44" s="32"/>
      <c r="Q44" s="32"/>
      <c r="R44" s="32"/>
      <c r="S44" s="24">
        <f t="shared" si="18"/>
        <v>0</v>
      </c>
      <c r="T44" s="8"/>
      <c r="U44" s="8"/>
      <c r="V44" s="8"/>
      <c r="W44" s="8">
        <v>1</v>
      </c>
      <c r="X44" s="8"/>
      <c r="Y44" s="24">
        <f t="shared" si="19"/>
        <v>1</v>
      </c>
      <c r="Z44" s="8"/>
      <c r="AA44" s="8"/>
      <c r="AB44" s="8"/>
      <c r="AC44" s="8"/>
      <c r="AD44" s="8"/>
      <c r="AE44" s="24">
        <f t="shared" si="20"/>
        <v>0</v>
      </c>
      <c r="AF44" s="24">
        <f t="shared" si="5"/>
        <v>1</v>
      </c>
      <c r="AG44" s="39">
        <f t="shared" si="12"/>
        <v>0</v>
      </c>
      <c r="AH44" s="13">
        <f>SUM('НОО 1 полугодие'!AA45,'НОО 2 полугодие'!AF44)</f>
        <v>1</v>
      </c>
      <c r="AI44" s="13">
        <f>SUM('НОО 1 полугодие'!AA45,'НОО 2 полугодие'!AG44)</f>
        <v>0</v>
      </c>
      <c r="AJ44" s="16"/>
      <c r="AK44" s="13"/>
    </row>
    <row r="45" spans="1:37" ht="17.25" customHeight="1" x14ac:dyDescent="0.25">
      <c r="A45" s="7" t="s">
        <v>17</v>
      </c>
      <c r="B45" s="8"/>
      <c r="C45" s="8"/>
      <c r="D45" s="8">
        <v>1</v>
      </c>
      <c r="E45" s="8"/>
      <c r="F45" s="8"/>
      <c r="G45" s="24">
        <f t="shared" si="7"/>
        <v>0</v>
      </c>
      <c r="H45" s="8"/>
      <c r="I45" s="8"/>
      <c r="J45" s="8">
        <v>1</v>
      </c>
      <c r="K45" s="8"/>
      <c r="L45" s="8"/>
      <c r="M45" s="24">
        <f t="shared" si="17"/>
        <v>0</v>
      </c>
      <c r="N45" s="32"/>
      <c r="O45" s="32"/>
      <c r="P45" s="32">
        <v>2</v>
      </c>
      <c r="Q45" s="32"/>
      <c r="R45" s="32"/>
      <c r="S45" s="24">
        <f t="shared" si="18"/>
        <v>0</v>
      </c>
      <c r="T45" s="8"/>
      <c r="U45" s="8"/>
      <c r="V45" s="8">
        <v>2</v>
      </c>
      <c r="W45" s="8"/>
      <c r="X45" s="8"/>
      <c r="Y45" s="24">
        <f t="shared" si="19"/>
        <v>0</v>
      </c>
      <c r="Z45" s="8"/>
      <c r="AA45" s="8"/>
      <c r="AB45" s="8">
        <v>3</v>
      </c>
      <c r="AC45" s="8"/>
      <c r="AD45" s="8">
        <v>1</v>
      </c>
      <c r="AE45" s="24">
        <f t="shared" si="20"/>
        <v>1</v>
      </c>
      <c r="AF45" s="24">
        <f t="shared" si="5"/>
        <v>1</v>
      </c>
      <c r="AG45" s="39">
        <f t="shared" si="12"/>
        <v>8</v>
      </c>
      <c r="AH45" s="13">
        <f>SUM('НОО 1 полугодие'!AA46,'НОО 2 полугодие'!AF45)</f>
        <v>8</v>
      </c>
      <c r="AI45" s="13">
        <f>SUM('НОО 1 полугодие'!AA46,'НОО 2 полугодие'!AG45)</f>
        <v>15</v>
      </c>
      <c r="AJ45" s="16">
        <v>68</v>
      </c>
      <c r="AK45" s="13">
        <v>0</v>
      </c>
    </row>
    <row r="46" spans="1:37" ht="17.25" customHeight="1" x14ac:dyDescent="0.25">
      <c r="A46" s="7" t="s">
        <v>22</v>
      </c>
      <c r="B46" s="8"/>
      <c r="C46" s="8"/>
      <c r="D46" s="8"/>
      <c r="E46" s="8"/>
      <c r="F46" s="8"/>
      <c r="G46" s="24">
        <f t="shared" si="7"/>
        <v>0</v>
      </c>
      <c r="H46" s="8"/>
      <c r="I46" s="8"/>
      <c r="J46" s="8"/>
      <c r="K46" s="8"/>
      <c r="L46" s="8"/>
      <c r="M46" s="24">
        <f t="shared" si="17"/>
        <v>0</v>
      </c>
      <c r="N46" s="32"/>
      <c r="O46" s="32"/>
      <c r="P46" s="32"/>
      <c r="Q46" s="32"/>
      <c r="R46" s="32"/>
      <c r="S46" s="24">
        <f t="shared" si="18"/>
        <v>0</v>
      </c>
      <c r="T46" s="8"/>
      <c r="U46" s="8"/>
      <c r="V46" s="8"/>
      <c r="W46" s="8"/>
      <c r="X46" s="8"/>
      <c r="Y46" s="24">
        <f t="shared" si="19"/>
        <v>0</v>
      </c>
      <c r="Z46" s="8"/>
      <c r="AA46" s="8"/>
      <c r="AB46" s="8"/>
      <c r="AC46" s="8"/>
      <c r="AD46" s="8"/>
      <c r="AE46" s="24">
        <f t="shared" si="20"/>
        <v>0</v>
      </c>
      <c r="AF46" s="24">
        <f t="shared" si="5"/>
        <v>0</v>
      </c>
      <c r="AG46" s="39">
        <f t="shared" si="12"/>
        <v>0</v>
      </c>
      <c r="AH46" s="13">
        <f>SUM('НОО 1 полугодие'!AA47,'НОО 2 полугодие'!AF46)</f>
        <v>0</v>
      </c>
      <c r="AI46" s="13">
        <f>SUM('НОО 1 полугодие'!AA47,'НОО 2 полугодие'!AG46)</f>
        <v>0</v>
      </c>
      <c r="AJ46" s="16">
        <v>34</v>
      </c>
      <c r="AK46" s="13">
        <v>0</v>
      </c>
    </row>
  </sheetData>
  <mergeCells count="11">
    <mergeCell ref="A4:AK4"/>
    <mergeCell ref="A13:AK13"/>
    <mergeCell ref="A24:AK24"/>
    <mergeCell ref="A35:AK35"/>
    <mergeCell ref="A1:AL1"/>
    <mergeCell ref="B2:G2"/>
    <mergeCell ref="H2:M2"/>
    <mergeCell ref="N2:S2"/>
    <mergeCell ref="T2:Y2"/>
    <mergeCell ref="Z2:AE2"/>
    <mergeCell ref="AF2:AK2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10"/>
  <sheetViews>
    <sheetView topLeftCell="A83" zoomScale="80" zoomScaleNormal="80" workbookViewId="0">
      <selection sqref="A1:AB107"/>
    </sheetView>
  </sheetViews>
  <sheetFormatPr defaultRowHeight="13.2" x14ac:dyDescent="0.25"/>
  <cols>
    <col min="1" max="1" width="32.77734375" customWidth="1"/>
    <col min="2" max="2" width="4.77734375" customWidth="1"/>
    <col min="3" max="6" width="4.6640625" customWidth="1"/>
    <col min="7" max="7" width="5.44140625" customWidth="1"/>
    <col min="8" max="12" width="4.6640625" customWidth="1"/>
    <col min="13" max="13" width="5.44140625" customWidth="1"/>
    <col min="14" max="14" width="4.77734375" customWidth="1"/>
    <col min="15" max="18" width="4.6640625" customWidth="1"/>
    <col min="19" max="19" width="5.44140625" customWidth="1"/>
    <col min="20" max="24" width="4.6640625" customWidth="1"/>
    <col min="25" max="25" width="5.77734375" customWidth="1"/>
    <col min="26" max="26" width="9.33203125" customWidth="1"/>
    <col min="27" max="27" width="9.21875" style="40" customWidth="1"/>
    <col min="28" max="28" width="61.44140625" hidden="1" customWidth="1"/>
  </cols>
  <sheetData>
    <row r="1" spans="1:28" ht="96" customHeight="1" x14ac:dyDescent="0.25">
      <c r="A1" s="66" t="s">
        <v>142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28.5" customHeight="1" x14ac:dyDescent="0.25">
      <c r="A2" s="17" t="s">
        <v>30</v>
      </c>
      <c r="B2" s="67" t="s">
        <v>31</v>
      </c>
      <c r="C2" s="68"/>
      <c r="D2" s="68"/>
      <c r="E2" s="68"/>
      <c r="F2" s="68"/>
      <c r="G2" s="69"/>
      <c r="H2" s="67" t="s">
        <v>32</v>
      </c>
      <c r="I2" s="68"/>
      <c r="J2" s="68"/>
      <c r="K2" s="68"/>
      <c r="L2" s="68"/>
      <c r="M2" s="69"/>
      <c r="N2" s="70" t="s">
        <v>33</v>
      </c>
      <c r="O2" s="71"/>
      <c r="P2" s="71"/>
      <c r="Q2" s="71"/>
      <c r="R2" s="71"/>
      <c r="S2" s="72"/>
      <c r="T2" s="67" t="s">
        <v>34</v>
      </c>
      <c r="U2" s="68"/>
      <c r="V2" s="68"/>
      <c r="W2" s="68"/>
      <c r="X2" s="68"/>
      <c r="Y2" s="69"/>
      <c r="Z2" s="34" t="s">
        <v>81</v>
      </c>
      <c r="AA2" s="37" t="s">
        <v>81</v>
      </c>
    </row>
    <row r="3" spans="1:28" ht="207" customHeight="1" x14ac:dyDescent="0.25">
      <c r="A3" s="3"/>
      <c r="B3" s="18" t="s">
        <v>36</v>
      </c>
      <c r="C3" s="18" t="s">
        <v>37</v>
      </c>
      <c r="D3" s="4" t="s">
        <v>95</v>
      </c>
      <c r="E3" s="18" t="s">
        <v>96</v>
      </c>
      <c r="F3" s="31" t="s">
        <v>97</v>
      </c>
      <c r="G3" s="19" t="s">
        <v>38</v>
      </c>
      <c r="H3" s="18" t="s">
        <v>36</v>
      </c>
      <c r="I3" s="18" t="s">
        <v>37</v>
      </c>
      <c r="J3" s="4" t="s">
        <v>95</v>
      </c>
      <c r="K3" s="18" t="s">
        <v>96</v>
      </c>
      <c r="L3" s="31" t="s">
        <v>97</v>
      </c>
      <c r="M3" s="19" t="s">
        <v>38</v>
      </c>
      <c r="N3" s="18" t="s">
        <v>36</v>
      </c>
      <c r="O3" s="18" t="s">
        <v>37</v>
      </c>
      <c r="P3" s="4" t="s">
        <v>95</v>
      </c>
      <c r="Q3" s="18" t="s">
        <v>96</v>
      </c>
      <c r="R3" s="31" t="s">
        <v>97</v>
      </c>
      <c r="S3" s="19" t="s">
        <v>38</v>
      </c>
      <c r="T3" s="18" t="s">
        <v>36</v>
      </c>
      <c r="U3" s="18" t="s">
        <v>37</v>
      </c>
      <c r="V3" s="4" t="s">
        <v>95</v>
      </c>
      <c r="W3" s="18" t="s">
        <v>96</v>
      </c>
      <c r="X3" s="31" t="s">
        <v>97</v>
      </c>
      <c r="Y3" s="19" t="s">
        <v>38</v>
      </c>
      <c r="Z3" s="35" t="s">
        <v>136</v>
      </c>
      <c r="AA3" s="38" t="s">
        <v>137</v>
      </c>
    </row>
    <row r="4" spans="1:28" ht="17.399999999999999" customHeight="1" x14ac:dyDescent="0.25">
      <c r="A4" s="73" t="s">
        <v>39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41"/>
    </row>
    <row r="5" spans="1:28" ht="15.75" customHeight="1" x14ac:dyDescent="0.25">
      <c r="A5" s="21" t="s">
        <v>40</v>
      </c>
      <c r="B5" s="8"/>
      <c r="C5" s="8"/>
      <c r="D5" s="8">
        <v>1</v>
      </c>
      <c r="E5" s="8">
        <v>1</v>
      </c>
      <c r="F5" s="22"/>
      <c r="G5" s="24">
        <f>SUM(B5,C5,E5,F5)</f>
        <v>1</v>
      </c>
      <c r="H5" s="8"/>
      <c r="I5" s="8"/>
      <c r="J5" s="8">
        <v>1</v>
      </c>
      <c r="K5" s="8"/>
      <c r="L5" s="8">
        <v>1</v>
      </c>
      <c r="M5" s="24">
        <f>SUM(H5,I5,K5,L5)</f>
        <v>1</v>
      </c>
      <c r="N5" s="8"/>
      <c r="O5" s="8"/>
      <c r="P5" s="8"/>
      <c r="Q5" s="8">
        <v>1</v>
      </c>
      <c r="R5" s="8"/>
      <c r="S5" s="24">
        <f>SUM(N5,O5,Q5,R5)</f>
        <v>1</v>
      </c>
      <c r="T5" s="8"/>
      <c r="U5" s="8"/>
      <c r="V5" s="8">
        <v>1</v>
      </c>
      <c r="W5" s="8"/>
      <c r="X5" s="8">
        <v>1</v>
      </c>
      <c r="Y5" s="24">
        <f>SUM(T5,U5,W5,X5)</f>
        <v>1</v>
      </c>
      <c r="Z5" s="36">
        <f>SUM(Y5,S5,M5,G5)</f>
        <v>4</v>
      </c>
      <c r="AA5" s="39">
        <f>SUM(D5,J5,P5,V5)</f>
        <v>3</v>
      </c>
    </row>
    <row r="6" spans="1:28" ht="15.75" customHeight="1" x14ac:dyDescent="0.25">
      <c r="A6" s="21" t="s">
        <v>41</v>
      </c>
      <c r="B6" s="8"/>
      <c r="C6" s="8"/>
      <c r="D6" s="8">
        <v>1</v>
      </c>
      <c r="E6" s="8"/>
      <c r="F6" s="22"/>
      <c r="G6" s="24">
        <f t="shared" ref="G6:G69" si="0">SUM(B6,C6,E6,F6)</f>
        <v>0</v>
      </c>
      <c r="H6" s="8"/>
      <c r="I6" s="8"/>
      <c r="J6" s="8">
        <v>1</v>
      </c>
      <c r="K6" s="8"/>
      <c r="L6" s="8"/>
      <c r="M6" s="24">
        <f t="shared" ref="M6:M20" si="1">SUM(H6,I6,K6,L6)</f>
        <v>0</v>
      </c>
      <c r="N6" s="8"/>
      <c r="O6" s="8"/>
      <c r="P6" s="8">
        <v>1</v>
      </c>
      <c r="Q6" s="8"/>
      <c r="R6" s="8"/>
      <c r="S6" s="24">
        <f t="shared" ref="S6:S20" si="2">SUM(N6,O6,Q6,R6)</f>
        <v>0</v>
      </c>
      <c r="T6" s="8"/>
      <c r="U6" s="8"/>
      <c r="V6" s="8">
        <v>1</v>
      </c>
      <c r="W6" s="8">
        <v>1</v>
      </c>
      <c r="X6" s="8"/>
      <c r="Y6" s="24">
        <f t="shared" ref="Y6:Y20" si="3">SUM(T6,U6,W6,X6)</f>
        <v>1</v>
      </c>
      <c r="Z6" s="36">
        <f>SUM(Y6,S6,M6,G6)</f>
        <v>1</v>
      </c>
      <c r="AA6" s="39">
        <f t="shared" ref="AA6:AA20" si="4">SUM(D6,J6,P6,V6)</f>
        <v>4</v>
      </c>
    </row>
    <row r="7" spans="1:28" ht="30.6" customHeight="1" x14ac:dyDescent="0.25">
      <c r="A7" s="30" t="s">
        <v>128</v>
      </c>
      <c r="B7" s="8"/>
      <c r="C7" s="8"/>
      <c r="D7" s="8"/>
      <c r="E7" s="8"/>
      <c r="F7" s="22"/>
      <c r="G7" s="24">
        <f t="shared" si="0"/>
        <v>0</v>
      </c>
      <c r="H7" s="8"/>
      <c r="I7" s="8"/>
      <c r="J7" s="8"/>
      <c r="K7" s="8">
        <v>1</v>
      </c>
      <c r="L7" s="8"/>
      <c r="M7" s="24">
        <f t="shared" si="1"/>
        <v>1</v>
      </c>
      <c r="N7" s="8"/>
      <c r="O7" s="8"/>
      <c r="P7" s="8"/>
      <c r="Q7" s="8"/>
      <c r="R7" s="8"/>
      <c r="S7" s="24">
        <f t="shared" si="2"/>
        <v>0</v>
      </c>
      <c r="T7" s="8"/>
      <c r="U7" s="8"/>
      <c r="V7" s="8"/>
      <c r="W7" s="8">
        <v>1</v>
      </c>
      <c r="X7" s="8"/>
      <c r="Y7" s="24">
        <f t="shared" si="3"/>
        <v>1</v>
      </c>
      <c r="Z7" s="36">
        <f t="shared" ref="Z7:Z8" si="5">SUM(Y7,S7,M7,G7)</f>
        <v>2</v>
      </c>
      <c r="AA7" s="39">
        <f t="shared" si="4"/>
        <v>0</v>
      </c>
    </row>
    <row r="8" spans="1:28" ht="28.2" customHeight="1" x14ac:dyDescent="0.25">
      <c r="A8" s="30" t="s">
        <v>129</v>
      </c>
      <c r="B8" s="8"/>
      <c r="C8" s="8"/>
      <c r="D8" s="8"/>
      <c r="E8" s="8"/>
      <c r="F8" s="22"/>
      <c r="G8" s="24">
        <f t="shared" si="0"/>
        <v>0</v>
      </c>
      <c r="H8" s="8"/>
      <c r="I8" s="8"/>
      <c r="J8" s="8"/>
      <c r="K8" s="8">
        <v>2</v>
      </c>
      <c r="L8" s="8"/>
      <c r="M8" s="24">
        <f t="shared" si="1"/>
        <v>2</v>
      </c>
      <c r="N8" s="8"/>
      <c r="O8" s="8"/>
      <c r="P8" s="8"/>
      <c r="Q8" s="8">
        <v>1</v>
      </c>
      <c r="R8" s="8"/>
      <c r="S8" s="24">
        <f t="shared" si="2"/>
        <v>1</v>
      </c>
      <c r="T8" s="8"/>
      <c r="U8" s="8"/>
      <c r="V8" s="8"/>
      <c r="W8" s="8">
        <v>2</v>
      </c>
      <c r="X8" s="8"/>
      <c r="Y8" s="24">
        <f t="shared" si="3"/>
        <v>2</v>
      </c>
      <c r="Z8" s="36">
        <f t="shared" si="5"/>
        <v>5</v>
      </c>
      <c r="AA8" s="39">
        <f t="shared" si="4"/>
        <v>0</v>
      </c>
    </row>
    <row r="9" spans="1:28" ht="31.5" customHeight="1" x14ac:dyDescent="0.25">
      <c r="A9" s="3" t="s">
        <v>42</v>
      </c>
      <c r="B9" s="12"/>
      <c r="C9" s="12"/>
      <c r="D9" s="12"/>
      <c r="E9" s="12">
        <v>1</v>
      </c>
      <c r="F9" s="22"/>
      <c r="G9" s="24">
        <f t="shared" si="0"/>
        <v>1</v>
      </c>
      <c r="H9" s="12"/>
      <c r="I9" s="12"/>
      <c r="J9" s="12"/>
      <c r="K9" s="12">
        <v>1</v>
      </c>
      <c r="L9" s="22"/>
      <c r="M9" s="24">
        <f t="shared" si="1"/>
        <v>1</v>
      </c>
      <c r="N9" s="12"/>
      <c r="O9" s="12"/>
      <c r="P9" s="12"/>
      <c r="Q9" s="12">
        <v>1</v>
      </c>
      <c r="R9" s="25"/>
      <c r="S9" s="24">
        <f t="shared" si="2"/>
        <v>1</v>
      </c>
      <c r="T9" s="12"/>
      <c r="U9" s="12"/>
      <c r="V9" s="12"/>
      <c r="W9" s="12">
        <v>2</v>
      </c>
      <c r="X9" s="26"/>
      <c r="Y9" s="24">
        <f t="shared" si="3"/>
        <v>2</v>
      </c>
      <c r="Z9" s="36">
        <f>SUM(G9,M9,S9,Y9)</f>
        <v>5</v>
      </c>
      <c r="AA9" s="39">
        <f t="shared" si="4"/>
        <v>0</v>
      </c>
    </row>
    <row r="10" spans="1:28" ht="15.75" customHeight="1" x14ac:dyDescent="0.25">
      <c r="A10" s="21" t="s">
        <v>43</v>
      </c>
      <c r="B10" s="8"/>
      <c r="C10" s="8"/>
      <c r="D10" s="8"/>
      <c r="E10" s="8">
        <v>1</v>
      </c>
      <c r="F10" s="22"/>
      <c r="G10" s="24">
        <f t="shared" si="0"/>
        <v>1</v>
      </c>
      <c r="H10" s="8"/>
      <c r="I10" s="8"/>
      <c r="J10" s="8"/>
      <c r="K10" s="8"/>
      <c r="L10" s="22">
        <v>1</v>
      </c>
      <c r="M10" s="24">
        <f t="shared" si="1"/>
        <v>1</v>
      </c>
      <c r="N10" s="8"/>
      <c r="O10" s="8"/>
      <c r="P10" s="8"/>
      <c r="Q10" s="8">
        <v>1</v>
      </c>
      <c r="R10" s="25"/>
      <c r="S10" s="24">
        <f t="shared" si="2"/>
        <v>1</v>
      </c>
      <c r="T10" s="8"/>
      <c r="U10" s="8"/>
      <c r="V10" s="8"/>
      <c r="W10" s="8"/>
      <c r="X10" s="26">
        <v>1</v>
      </c>
      <c r="Y10" s="24">
        <f t="shared" si="3"/>
        <v>1</v>
      </c>
      <c r="Z10" s="36">
        <f t="shared" ref="Z10:Z94" si="6">SUM(G10,M10,S10,Y10)</f>
        <v>4</v>
      </c>
      <c r="AA10" s="39">
        <f t="shared" si="4"/>
        <v>0</v>
      </c>
    </row>
    <row r="11" spans="1:28" ht="15.75" customHeight="1" x14ac:dyDescent="0.25">
      <c r="A11" s="21" t="s">
        <v>44</v>
      </c>
      <c r="B11" s="8"/>
      <c r="C11" s="8"/>
      <c r="D11" s="8"/>
      <c r="E11" s="8"/>
      <c r="F11" s="22"/>
      <c r="G11" s="24">
        <f t="shared" si="0"/>
        <v>0</v>
      </c>
      <c r="H11" s="8"/>
      <c r="I11" s="8"/>
      <c r="J11" s="8"/>
      <c r="K11" s="8"/>
      <c r="L11" s="8"/>
      <c r="M11" s="24">
        <f t="shared" si="1"/>
        <v>0</v>
      </c>
      <c r="N11" s="8"/>
      <c r="O11" s="8"/>
      <c r="P11" s="8"/>
      <c r="Q11" s="8"/>
      <c r="R11" s="8"/>
      <c r="S11" s="24">
        <f t="shared" si="2"/>
        <v>0</v>
      </c>
      <c r="T11" s="8"/>
      <c r="U11" s="8"/>
      <c r="V11" s="8"/>
      <c r="W11" s="8"/>
      <c r="X11" s="8"/>
      <c r="Y11" s="24">
        <f t="shared" si="3"/>
        <v>0</v>
      </c>
      <c r="Z11" s="36">
        <f t="shared" si="6"/>
        <v>0</v>
      </c>
      <c r="AA11" s="39">
        <f t="shared" si="4"/>
        <v>0</v>
      </c>
    </row>
    <row r="12" spans="1:28" ht="15.75" customHeight="1" x14ac:dyDescent="0.25">
      <c r="A12" s="21" t="s">
        <v>45</v>
      </c>
      <c r="B12" s="8"/>
      <c r="C12" s="8"/>
      <c r="D12" s="8">
        <v>1</v>
      </c>
      <c r="E12" s="8"/>
      <c r="F12" s="22"/>
      <c r="G12" s="24">
        <f t="shared" si="0"/>
        <v>0</v>
      </c>
      <c r="H12" s="8"/>
      <c r="I12" s="8"/>
      <c r="J12" s="8"/>
      <c r="K12" s="8"/>
      <c r="L12" s="8"/>
      <c r="M12" s="24">
        <f t="shared" si="1"/>
        <v>0</v>
      </c>
      <c r="N12" s="8"/>
      <c r="O12" s="8"/>
      <c r="P12" s="8">
        <v>1</v>
      </c>
      <c r="Q12" s="8"/>
      <c r="R12" s="8"/>
      <c r="S12" s="24">
        <f t="shared" si="2"/>
        <v>0</v>
      </c>
      <c r="T12" s="8"/>
      <c r="U12" s="8"/>
      <c r="V12" s="8">
        <v>1</v>
      </c>
      <c r="W12" s="8"/>
      <c r="X12" s="8"/>
      <c r="Y12" s="24">
        <f t="shared" si="3"/>
        <v>0</v>
      </c>
      <c r="Z12" s="36">
        <f t="shared" si="6"/>
        <v>0</v>
      </c>
      <c r="AA12" s="39">
        <f t="shared" si="4"/>
        <v>3</v>
      </c>
    </row>
    <row r="13" spans="1:28" ht="15.75" customHeight="1" x14ac:dyDescent="0.25">
      <c r="A13" s="21" t="s">
        <v>46</v>
      </c>
      <c r="B13" s="8"/>
      <c r="C13" s="8"/>
      <c r="D13" s="8"/>
      <c r="E13" s="8"/>
      <c r="F13" s="22"/>
      <c r="G13" s="24">
        <f t="shared" si="0"/>
        <v>0</v>
      </c>
      <c r="H13" s="8"/>
      <c r="I13" s="8"/>
      <c r="J13" s="8">
        <v>1</v>
      </c>
      <c r="K13" s="8"/>
      <c r="L13" s="8"/>
      <c r="M13" s="24">
        <f t="shared" si="1"/>
        <v>0</v>
      </c>
      <c r="N13" s="8"/>
      <c r="O13" s="8"/>
      <c r="P13" s="8">
        <v>0.5</v>
      </c>
      <c r="Q13" s="8"/>
      <c r="R13" s="8"/>
      <c r="S13" s="24">
        <f t="shared" si="2"/>
        <v>0</v>
      </c>
      <c r="T13" s="8"/>
      <c r="U13" s="8"/>
      <c r="V13" s="8">
        <v>0.5</v>
      </c>
      <c r="W13" s="8"/>
      <c r="X13" s="26"/>
      <c r="Y13" s="24">
        <f t="shared" si="3"/>
        <v>0</v>
      </c>
      <c r="Z13" s="36">
        <f t="shared" si="6"/>
        <v>0</v>
      </c>
      <c r="AA13" s="39">
        <f t="shared" si="4"/>
        <v>2</v>
      </c>
    </row>
    <row r="14" spans="1:28" ht="15.75" customHeight="1" x14ac:dyDescent="0.25">
      <c r="A14" s="21" t="s">
        <v>47</v>
      </c>
      <c r="B14" s="8"/>
      <c r="C14" s="8"/>
      <c r="D14" s="8"/>
      <c r="E14" s="8"/>
      <c r="F14" s="22"/>
      <c r="G14" s="24">
        <f t="shared" si="0"/>
        <v>0</v>
      </c>
      <c r="H14" s="8"/>
      <c r="I14" s="8"/>
      <c r="J14" s="8"/>
      <c r="K14" s="8"/>
      <c r="L14" s="22"/>
      <c r="M14" s="24">
        <f t="shared" si="1"/>
        <v>0</v>
      </c>
      <c r="N14" s="8"/>
      <c r="O14" s="8"/>
      <c r="P14" s="8"/>
      <c r="Q14" s="8"/>
      <c r="R14" s="8"/>
      <c r="S14" s="24">
        <f t="shared" si="2"/>
        <v>0</v>
      </c>
      <c r="T14" s="8"/>
      <c r="U14" s="8"/>
      <c r="V14" s="8"/>
      <c r="W14" s="8"/>
      <c r="X14" s="8"/>
      <c r="Y14" s="24">
        <f t="shared" si="3"/>
        <v>0</v>
      </c>
      <c r="Z14" s="36">
        <f t="shared" si="6"/>
        <v>0</v>
      </c>
      <c r="AA14" s="39">
        <f t="shared" si="4"/>
        <v>0</v>
      </c>
    </row>
    <row r="15" spans="1:28" ht="15.75" customHeight="1" x14ac:dyDescent="0.25">
      <c r="A15" s="30" t="s">
        <v>126</v>
      </c>
      <c r="B15" s="8"/>
      <c r="C15" s="8"/>
      <c r="D15" s="8"/>
      <c r="E15" s="8"/>
      <c r="F15" s="22"/>
      <c r="G15" s="24">
        <f t="shared" si="0"/>
        <v>0</v>
      </c>
      <c r="H15" s="8"/>
      <c r="I15" s="8"/>
      <c r="J15" s="8"/>
      <c r="K15" s="8"/>
      <c r="L15" s="8"/>
      <c r="M15" s="24">
        <f t="shared" si="1"/>
        <v>0</v>
      </c>
      <c r="N15" s="8"/>
      <c r="O15" s="8"/>
      <c r="P15" s="8"/>
      <c r="Q15" s="8"/>
      <c r="R15" s="8"/>
      <c r="S15" s="24">
        <f t="shared" si="2"/>
        <v>0</v>
      </c>
      <c r="T15" s="8"/>
      <c r="U15" s="8"/>
      <c r="V15" s="8"/>
      <c r="W15" s="8">
        <v>1</v>
      </c>
      <c r="X15" s="8"/>
      <c r="Y15" s="24">
        <f t="shared" si="3"/>
        <v>1</v>
      </c>
      <c r="Z15" s="36">
        <f t="shared" si="6"/>
        <v>1</v>
      </c>
      <c r="AA15" s="39">
        <f t="shared" si="4"/>
        <v>0</v>
      </c>
    </row>
    <row r="16" spans="1:28" ht="33" customHeight="1" x14ac:dyDescent="0.25">
      <c r="A16" s="27" t="s">
        <v>48</v>
      </c>
      <c r="B16" s="12"/>
      <c r="C16" s="12"/>
      <c r="D16" s="12"/>
      <c r="E16" s="12"/>
      <c r="F16" s="22"/>
      <c r="G16" s="24">
        <f t="shared" si="0"/>
        <v>0</v>
      </c>
      <c r="H16" s="12"/>
      <c r="I16" s="12"/>
      <c r="J16" s="12"/>
      <c r="K16" s="12"/>
      <c r="L16" s="12"/>
      <c r="M16" s="24">
        <f t="shared" si="1"/>
        <v>0</v>
      </c>
      <c r="N16" s="12"/>
      <c r="O16" s="12"/>
      <c r="P16" s="12"/>
      <c r="Q16" s="12"/>
      <c r="R16" s="12"/>
      <c r="S16" s="24">
        <f t="shared" si="2"/>
        <v>0</v>
      </c>
      <c r="T16" s="12"/>
      <c r="U16" s="12"/>
      <c r="V16" s="12"/>
      <c r="W16" s="12"/>
      <c r="X16" s="26"/>
      <c r="Y16" s="24">
        <f t="shared" si="3"/>
        <v>0</v>
      </c>
      <c r="Z16" s="36">
        <f t="shared" si="6"/>
        <v>0</v>
      </c>
      <c r="AA16" s="39">
        <f t="shared" si="4"/>
        <v>0</v>
      </c>
    </row>
    <row r="17" spans="1:27" ht="15.75" customHeight="1" x14ac:dyDescent="0.25">
      <c r="A17" s="21" t="s">
        <v>49</v>
      </c>
      <c r="B17" s="8"/>
      <c r="C17" s="8"/>
      <c r="D17" s="8"/>
      <c r="E17" s="8"/>
      <c r="F17" s="22"/>
      <c r="G17" s="24">
        <f t="shared" si="0"/>
        <v>0</v>
      </c>
      <c r="H17" s="8"/>
      <c r="I17" s="8"/>
      <c r="J17" s="8"/>
      <c r="K17" s="8"/>
      <c r="L17" s="8"/>
      <c r="M17" s="24">
        <f t="shared" si="1"/>
        <v>0</v>
      </c>
      <c r="N17" s="8"/>
      <c r="O17" s="8"/>
      <c r="P17" s="8"/>
      <c r="Q17" s="8"/>
      <c r="R17" s="8"/>
      <c r="S17" s="24">
        <f t="shared" si="2"/>
        <v>0</v>
      </c>
      <c r="T17" s="8"/>
      <c r="U17" s="8"/>
      <c r="V17" s="8"/>
      <c r="W17" s="8"/>
      <c r="X17" s="26"/>
      <c r="Y17" s="24">
        <f t="shared" si="3"/>
        <v>0</v>
      </c>
      <c r="Z17" s="36">
        <f t="shared" si="6"/>
        <v>0</v>
      </c>
      <c r="AA17" s="39">
        <f t="shared" si="4"/>
        <v>0</v>
      </c>
    </row>
    <row r="18" spans="1:27" ht="15.75" customHeight="1" x14ac:dyDescent="0.25">
      <c r="A18" s="7" t="s">
        <v>84</v>
      </c>
      <c r="B18" s="8"/>
      <c r="C18" s="8"/>
      <c r="D18" s="8"/>
      <c r="E18" s="8"/>
      <c r="F18" s="22"/>
      <c r="G18" s="24">
        <f t="shared" si="0"/>
        <v>0</v>
      </c>
      <c r="H18" s="8"/>
      <c r="I18" s="8"/>
      <c r="J18" s="8"/>
      <c r="K18" s="8"/>
      <c r="L18" s="8"/>
      <c r="M18" s="24">
        <f t="shared" si="1"/>
        <v>0</v>
      </c>
      <c r="N18" s="8"/>
      <c r="O18" s="8"/>
      <c r="P18" s="8"/>
      <c r="Q18" s="8"/>
      <c r="R18" s="8"/>
      <c r="S18" s="24">
        <f t="shared" si="2"/>
        <v>0</v>
      </c>
      <c r="T18" s="8"/>
      <c r="U18" s="8"/>
      <c r="V18" s="8"/>
      <c r="W18" s="8"/>
      <c r="X18" s="26"/>
      <c r="Y18" s="24">
        <f t="shared" si="3"/>
        <v>0</v>
      </c>
      <c r="Z18" s="36">
        <f t="shared" ref="Z18" si="7">SUM(G18,M18,S18,Y18)</f>
        <v>0</v>
      </c>
      <c r="AA18" s="39">
        <f t="shared" si="4"/>
        <v>0</v>
      </c>
    </row>
    <row r="19" spans="1:27" ht="15.75" customHeight="1" x14ac:dyDescent="0.25">
      <c r="A19" s="7" t="s">
        <v>127</v>
      </c>
      <c r="B19" s="8"/>
      <c r="C19" s="8"/>
      <c r="D19" s="8"/>
      <c r="E19" s="8"/>
      <c r="F19" s="22"/>
      <c r="G19" s="24">
        <f t="shared" si="0"/>
        <v>0</v>
      </c>
      <c r="H19" s="8"/>
      <c r="I19" s="8"/>
      <c r="J19" s="8"/>
      <c r="K19" s="8"/>
      <c r="L19" s="8"/>
      <c r="M19" s="24">
        <f t="shared" si="1"/>
        <v>0</v>
      </c>
      <c r="N19" s="8"/>
      <c r="O19" s="8"/>
      <c r="P19" s="8"/>
      <c r="Q19" s="8"/>
      <c r="R19" s="8"/>
      <c r="S19" s="24">
        <f t="shared" si="2"/>
        <v>0</v>
      </c>
      <c r="T19" s="8"/>
      <c r="U19" s="8"/>
      <c r="V19" s="8"/>
      <c r="W19" s="8">
        <v>1</v>
      </c>
      <c r="X19" s="26"/>
      <c r="Y19" s="24">
        <f t="shared" si="3"/>
        <v>1</v>
      </c>
      <c r="Z19" s="36">
        <f t="shared" ref="Z19" si="8">SUM(G19,M19,S19,Y19)</f>
        <v>1</v>
      </c>
      <c r="AA19" s="39">
        <f t="shared" si="4"/>
        <v>0</v>
      </c>
    </row>
    <row r="20" spans="1:27" ht="15.75" customHeight="1" x14ac:dyDescent="0.25">
      <c r="A20" s="21" t="s">
        <v>50</v>
      </c>
      <c r="B20" s="8"/>
      <c r="C20" s="8"/>
      <c r="D20" s="8"/>
      <c r="E20" s="8"/>
      <c r="F20" s="22"/>
      <c r="G20" s="24">
        <f t="shared" si="0"/>
        <v>0</v>
      </c>
      <c r="H20" s="8"/>
      <c r="I20" s="8"/>
      <c r="J20" s="8"/>
      <c r="K20" s="8"/>
      <c r="L20" s="8"/>
      <c r="M20" s="24">
        <f t="shared" si="1"/>
        <v>0</v>
      </c>
      <c r="N20" s="8"/>
      <c r="O20" s="8"/>
      <c r="P20" s="8"/>
      <c r="Q20" s="8"/>
      <c r="R20" s="8"/>
      <c r="S20" s="24">
        <f t="shared" si="2"/>
        <v>0</v>
      </c>
      <c r="T20" s="8"/>
      <c r="U20" s="8"/>
      <c r="V20" s="8"/>
      <c r="W20" s="8"/>
      <c r="X20" s="8"/>
      <c r="Y20" s="24">
        <f t="shared" si="3"/>
        <v>0</v>
      </c>
      <c r="Z20" s="36">
        <f t="shared" si="6"/>
        <v>0</v>
      </c>
      <c r="AA20" s="39">
        <f t="shared" si="4"/>
        <v>0</v>
      </c>
    </row>
    <row r="21" spans="1:27" ht="17.399999999999999" customHeight="1" x14ac:dyDescent="0.25">
      <c r="A21" s="73" t="s">
        <v>51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41"/>
    </row>
    <row r="22" spans="1:27" ht="15.75" customHeight="1" x14ac:dyDescent="0.25">
      <c r="A22" s="21" t="s">
        <v>40</v>
      </c>
      <c r="B22" s="8"/>
      <c r="C22" s="8"/>
      <c r="D22" s="8">
        <v>1</v>
      </c>
      <c r="E22" s="8">
        <v>1</v>
      </c>
      <c r="F22" s="22"/>
      <c r="G22" s="24">
        <f t="shared" si="0"/>
        <v>1</v>
      </c>
      <c r="H22" s="8"/>
      <c r="I22" s="8"/>
      <c r="J22" s="8">
        <v>1</v>
      </c>
      <c r="K22" s="8"/>
      <c r="L22" s="8">
        <v>1</v>
      </c>
      <c r="M22" s="24">
        <f t="shared" ref="M22:M38" si="9">SUM(H22,I22,K22,L22)</f>
        <v>1</v>
      </c>
      <c r="N22" s="8"/>
      <c r="O22" s="8"/>
      <c r="P22" s="8">
        <v>1</v>
      </c>
      <c r="Q22" s="8">
        <v>1</v>
      </c>
      <c r="R22" s="8"/>
      <c r="S22" s="24">
        <f t="shared" ref="S22:S38" si="10">SUM(N22,O22,Q22,R22)</f>
        <v>1</v>
      </c>
      <c r="T22" s="8"/>
      <c r="U22" s="8"/>
      <c r="V22" s="8"/>
      <c r="W22" s="8">
        <v>1</v>
      </c>
      <c r="X22" s="8">
        <v>1</v>
      </c>
      <c r="Y22" s="24">
        <f t="shared" ref="Y22:Y38" si="11">SUM(T22,U22,W22,X22)</f>
        <v>2</v>
      </c>
      <c r="Z22" s="36">
        <f t="shared" si="6"/>
        <v>5</v>
      </c>
      <c r="AA22" s="39">
        <f>SUM(D22,J22,P22,V22)</f>
        <v>3</v>
      </c>
    </row>
    <row r="23" spans="1:27" ht="15.75" customHeight="1" x14ac:dyDescent="0.25">
      <c r="A23" s="21" t="s">
        <v>41</v>
      </c>
      <c r="B23" s="8"/>
      <c r="C23" s="8"/>
      <c r="D23" s="8">
        <v>1</v>
      </c>
      <c r="E23" s="8"/>
      <c r="F23" s="22"/>
      <c r="G23" s="24">
        <f t="shared" si="0"/>
        <v>0</v>
      </c>
      <c r="H23" s="8"/>
      <c r="I23" s="8"/>
      <c r="J23" s="8">
        <v>1</v>
      </c>
      <c r="K23" s="8"/>
      <c r="L23" s="8"/>
      <c r="M23" s="24">
        <f t="shared" si="9"/>
        <v>0</v>
      </c>
      <c r="N23" s="8"/>
      <c r="O23" s="8"/>
      <c r="P23" s="8">
        <v>1</v>
      </c>
      <c r="Q23" s="8"/>
      <c r="R23" s="8"/>
      <c r="S23" s="24">
        <f t="shared" si="10"/>
        <v>0</v>
      </c>
      <c r="T23" s="8"/>
      <c r="U23" s="8"/>
      <c r="V23" s="8">
        <v>1</v>
      </c>
      <c r="W23" s="8">
        <v>1</v>
      </c>
      <c r="X23" s="8"/>
      <c r="Y23" s="24">
        <f t="shared" si="11"/>
        <v>1</v>
      </c>
      <c r="Z23" s="36">
        <f t="shared" si="6"/>
        <v>1</v>
      </c>
      <c r="AA23" s="39">
        <f t="shared" ref="AA23:AA38" si="12">SUM(D23,J23,P23,V23)</f>
        <v>4</v>
      </c>
    </row>
    <row r="24" spans="1:27" ht="31.2" customHeight="1" x14ac:dyDescent="0.25">
      <c r="A24" s="30" t="s">
        <v>128</v>
      </c>
      <c r="B24" s="8"/>
      <c r="C24" s="8"/>
      <c r="D24" s="8"/>
      <c r="E24" s="8"/>
      <c r="F24" s="22"/>
      <c r="G24" s="24">
        <f t="shared" si="0"/>
        <v>0</v>
      </c>
      <c r="H24" s="8"/>
      <c r="I24" s="8"/>
      <c r="J24" s="8"/>
      <c r="K24" s="8">
        <v>1</v>
      </c>
      <c r="L24" s="8"/>
      <c r="M24" s="24">
        <f t="shared" si="9"/>
        <v>1</v>
      </c>
      <c r="N24" s="8"/>
      <c r="O24" s="8"/>
      <c r="P24" s="8"/>
      <c r="Q24" s="8"/>
      <c r="R24" s="8"/>
      <c r="S24" s="24">
        <f t="shared" si="10"/>
        <v>0</v>
      </c>
      <c r="T24" s="8"/>
      <c r="U24" s="8"/>
      <c r="V24" s="8"/>
      <c r="W24" s="8">
        <v>1</v>
      </c>
      <c r="X24" s="8"/>
      <c r="Y24" s="24">
        <f t="shared" si="11"/>
        <v>1</v>
      </c>
      <c r="Z24" s="36">
        <f t="shared" ref="Z24:Z25" si="13">SUM(G24,M24,S24,Y24)</f>
        <v>2</v>
      </c>
      <c r="AA24" s="39">
        <f t="shared" si="12"/>
        <v>0</v>
      </c>
    </row>
    <row r="25" spans="1:27" ht="30" customHeight="1" x14ac:dyDescent="0.25">
      <c r="A25" s="30" t="s">
        <v>129</v>
      </c>
      <c r="B25" s="8"/>
      <c r="C25" s="8"/>
      <c r="D25" s="8"/>
      <c r="E25" s="8">
        <v>1</v>
      </c>
      <c r="F25" s="22"/>
      <c r="G25" s="24">
        <f t="shared" si="0"/>
        <v>1</v>
      </c>
      <c r="H25" s="8"/>
      <c r="I25" s="8"/>
      <c r="J25" s="8"/>
      <c r="K25" s="8">
        <v>1</v>
      </c>
      <c r="L25" s="8"/>
      <c r="M25" s="24">
        <f t="shared" si="9"/>
        <v>1</v>
      </c>
      <c r="N25" s="8"/>
      <c r="O25" s="8"/>
      <c r="P25" s="8"/>
      <c r="Q25" s="8">
        <v>1</v>
      </c>
      <c r="R25" s="8"/>
      <c r="S25" s="24">
        <f t="shared" si="10"/>
        <v>1</v>
      </c>
      <c r="T25" s="8"/>
      <c r="U25" s="8"/>
      <c r="V25" s="8"/>
      <c r="W25" s="8">
        <v>1</v>
      </c>
      <c r="X25" s="8"/>
      <c r="Y25" s="24">
        <f t="shared" si="11"/>
        <v>1</v>
      </c>
      <c r="Z25" s="36">
        <f t="shared" si="13"/>
        <v>4</v>
      </c>
      <c r="AA25" s="39">
        <f t="shared" si="12"/>
        <v>0</v>
      </c>
    </row>
    <row r="26" spans="1:27" ht="31.5" customHeight="1" x14ac:dyDescent="0.25">
      <c r="A26" s="3" t="s">
        <v>42</v>
      </c>
      <c r="B26" s="12"/>
      <c r="C26" s="12"/>
      <c r="D26" s="12"/>
      <c r="E26" s="12"/>
      <c r="F26" s="22"/>
      <c r="G26" s="24">
        <f t="shared" si="0"/>
        <v>0</v>
      </c>
      <c r="H26" s="12"/>
      <c r="I26" s="12"/>
      <c r="J26" s="12"/>
      <c r="K26" s="12">
        <v>2</v>
      </c>
      <c r="L26" s="22"/>
      <c r="M26" s="24">
        <f t="shared" si="9"/>
        <v>2</v>
      </c>
      <c r="N26" s="12"/>
      <c r="O26" s="12"/>
      <c r="P26" s="12"/>
      <c r="Q26" s="12">
        <v>1</v>
      </c>
      <c r="R26" s="25"/>
      <c r="S26" s="24">
        <f t="shared" si="10"/>
        <v>1</v>
      </c>
      <c r="T26" s="12"/>
      <c r="U26" s="12"/>
      <c r="V26" s="12"/>
      <c r="W26" s="12">
        <v>2</v>
      </c>
      <c r="X26" s="26"/>
      <c r="Y26" s="24">
        <f t="shared" si="11"/>
        <v>2</v>
      </c>
      <c r="Z26" s="36">
        <f t="shared" si="6"/>
        <v>5</v>
      </c>
      <c r="AA26" s="39">
        <f t="shared" si="12"/>
        <v>0</v>
      </c>
    </row>
    <row r="27" spans="1:27" ht="15.75" customHeight="1" x14ac:dyDescent="0.25">
      <c r="A27" s="21" t="s">
        <v>43</v>
      </c>
      <c r="B27" s="8"/>
      <c r="C27" s="8"/>
      <c r="D27" s="8"/>
      <c r="E27" s="8">
        <v>1</v>
      </c>
      <c r="F27" s="22"/>
      <c r="G27" s="24">
        <f t="shared" si="0"/>
        <v>1</v>
      </c>
      <c r="H27" s="8"/>
      <c r="I27" s="8"/>
      <c r="J27" s="8"/>
      <c r="K27" s="8"/>
      <c r="L27" s="22">
        <v>1</v>
      </c>
      <c r="M27" s="24">
        <f t="shared" si="9"/>
        <v>1</v>
      </c>
      <c r="N27" s="8"/>
      <c r="O27" s="8"/>
      <c r="P27" s="8"/>
      <c r="Q27" s="8"/>
      <c r="R27" s="8"/>
      <c r="S27" s="24">
        <f t="shared" si="10"/>
        <v>0</v>
      </c>
      <c r="T27" s="8"/>
      <c r="U27" s="8"/>
      <c r="V27" s="8"/>
      <c r="W27" s="8"/>
      <c r="X27" s="26">
        <v>1</v>
      </c>
      <c r="Y27" s="24">
        <f t="shared" si="11"/>
        <v>1</v>
      </c>
      <c r="Z27" s="36">
        <f t="shared" si="6"/>
        <v>3</v>
      </c>
      <c r="AA27" s="39">
        <f t="shared" si="12"/>
        <v>0</v>
      </c>
    </row>
    <row r="28" spans="1:27" ht="15.75" customHeight="1" x14ac:dyDescent="0.25">
      <c r="A28" s="21" t="s">
        <v>44</v>
      </c>
      <c r="B28" s="8"/>
      <c r="C28" s="8"/>
      <c r="D28" s="8"/>
      <c r="E28" s="8"/>
      <c r="F28" s="22"/>
      <c r="G28" s="24">
        <f t="shared" si="0"/>
        <v>0</v>
      </c>
      <c r="H28" s="8"/>
      <c r="I28" s="8"/>
      <c r="J28" s="8"/>
      <c r="K28" s="8"/>
      <c r="L28" s="8"/>
      <c r="M28" s="24">
        <f t="shared" si="9"/>
        <v>0</v>
      </c>
      <c r="N28" s="8"/>
      <c r="O28" s="8"/>
      <c r="P28" s="8"/>
      <c r="Q28" s="8"/>
      <c r="R28" s="8"/>
      <c r="S28" s="24">
        <f t="shared" si="10"/>
        <v>0</v>
      </c>
      <c r="T28" s="8"/>
      <c r="U28" s="8"/>
      <c r="V28" s="8"/>
      <c r="W28" s="8"/>
      <c r="X28" s="8"/>
      <c r="Y28" s="24">
        <f t="shared" si="11"/>
        <v>0</v>
      </c>
      <c r="Z28" s="36">
        <f t="shared" si="6"/>
        <v>0</v>
      </c>
      <c r="AA28" s="39">
        <f t="shared" si="12"/>
        <v>0</v>
      </c>
    </row>
    <row r="29" spans="1:27" ht="15.75" customHeight="1" x14ac:dyDescent="0.25">
      <c r="A29" s="21" t="s">
        <v>52</v>
      </c>
      <c r="B29" s="8"/>
      <c r="C29" s="8"/>
      <c r="D29" s="8"/>
      <c r="E29" s="8"/>
      <c r="F29" s="22"/>
      <c r="G29" s="24">
        <f t="shared" si="0"/>
        <v>0</v>
      </c>
      <c r="H29" s="8"/>
      <c r="I29" s="8"/>
      <c r="J29" s="8"/>
      <c r="K29" s="8"/>
      <c r="L29" s="8"/>
      <c r="M29" s="24">
        <f t="shared" si="9"/>
        <v>0</v>
      </c>
      <c r="N29" s="8"/>
      <c r="O29" s="8"/>
      <c r="P29" s="8"/>
      <c r="Q29" s="8"/>
      <c r="R29" s="8"/>
      <c r="S29" s="24">
        <f t="shared" si="10"/>
        <v>0</v>
      </c>
      <c r="T29" s="8"/>
      <c r="U29" s="8"/>
      <c r="V29" s="8"/>
      <c r="W29" s="8">
        <v>1</v>
      </c>
      <c r="X29" s="8"/>
      <c r="Y29" s="24">
        <f t="shared" si="11"/>
        <v>1</v>
      </c>
      <c r="Z29" s="36">
        <f t="shared" si="6"/>
        <v>1</v>
      </c>
      <c r="AA29" s="39">
        <f t="shared" si="12"/>
        <v>0</v>
      </c>
    </row>
    <row r="30" spans="1:27" ht="15.75" customHeight="1" x14ac:dyDescent="0.25">
      <c r="A30" s="21" t="s">
        <v>45</v>
      </c>
      <c r="B30" s="8"/>
      <c r="C30" s="8"/>
      <c r="D30" s="8"/>
      <c r="E30" s="8"/>
      <c r="F30" s="22"/>
      <c r="G30" s="24">
        <f t="shared" si="0"/>
        <v>0</v>
      </c>
      <c r="H30" s="8"/>
      <c r="I30" s="8"/>
      <c r="J30" s="8">
        <v>1</v>
      </c>
      <c r="K30" s="8"/>
      <c r="L30" s="8"/>
      <c r="M30" s="24">
        <f t="shared" si="9"/>
        <v>0</v>
      </c>
      <c r="N30" s="8"/>
      <c r="O30" s="8"/>
      <c r="P30" s="8">
        <v>0.5</v>
      </c>
      <c r="Q30" s="8">
        <v>0.5</v>
      </c>
      <c r="R30" s="25"/>
      <c r="S30" s="24">
        <f t="shared" si="10"/>
        <v>0.5</v>
      </c>
      <c r="T30" s="8"/>
      <c r="U30" s="8"/>
      <c r="V30" s="8"/>
      <c r="W30" s="8"/>
      <c r="X30" s="8"/>
      <c r="Y30" s="24">
        <f t="shared" si="11"/>
        <v>0</v>
      </c>
      <c r="Z30" s="36">
        <f t="shared" si="6"/>
        <v>0.5</v>
      </c>
      <c r="AA30" s="39">
        <f t="shared" si="12"/>
        <v>1.5</v>
      </c>
    </row>
    <row r="31" spans="1:27" ht="15.75" customHeight="1" x14ac:dyDescent="0.25">
      <c r="A31" s="21" t="s">
        <v>46</v>
      </c>
      <c r="B31" s="8"/>
      <c r="C31" s="8"/>
      <c r="D31" s="8"/>
      <c r="E31" s="8"/>
      <c r="F31" s="22"/>
      <c r="G31" s="24">
        <f t="shared" si="0"/>
        <v>0</v>
      </c>
      <c r="H31" s="8"/>
      <c r="I31" s="8"/>
      <c r="J31" s="8">
        <v>1.5</v>
      </c>
      <c r="K31" s="8"/>
      <c r="L31" s="8"/>
      <c r="M31" s="24">
        <f t="shared" si="9"/>
        <v>0</v>
      </c>
      <c r="N31" s="8"/>
      <c r="O31" s="8"/>
      <c r="P31" s="8">
        <v>1</v>
      </c>
      <c r="Q31" s="8"/>
      <c r="R31" s="8"/>
      <c r="S31" s="24">
        <f t="shared" si="10"/>
        <v>0</v>
      </c>
      <c r="T31" s="8"/>
      <c r="U31" s="8"/>
      <c r="V31" s="8">
        <v>2</v>
      </c>
      <c r="W31" s="8"/>
      <c r="X31" s="26"/>
      <c r="Y31" s="24">
        <f t="shared" si="11"/>
        <v>0</v>
      </c>
      <c r="Z31" s="36">
        <f t="shared" si="6"/>
        <v>0</v>
      </c>
      <c r="AA31" s="39">
        <f t="shared" si="12"/>
        <v>4.5</v>
      </c>
    </row>
    <row r="32" spans="1:27" ht="15.75" customHeight="1" x14ac:dyDescent="0.25">
      <c r="A32" s="21" t="s">
        <v>47</v>
      </c>
      <c r="B32" s="8"/>
      <c r="C32" s="8"/>
      <c r="D32" s="8"/>
      <c r="E32" s="8"/>
      <c r="F32" s="22"/>
      <c r="G32" s="24">
        <f t="shared" si="0"/>
        <v>0</v>
      </c>
      <c r="H32" s="8"/>
      <c r="I32" s="8"/>
      <c r="J32" s="8"/>
      <c r="K32" s="8"/>
      <c r="L32" s="22"/>
      <c r="M32" s="24">
        <f t="shared" si="9"/>
        <v>0</v>
      </c>
      <c r="N32" s="8"/>
      <c r="O32" s="8"/>
      <c r="P32" s="8"/>
      <c r="Q32" s="8"/>
      <c r="R32" s="8"/>
      <c r="S32" s="24">
        <f t="shared" si="10"/>
        <v>0</v>
      </c>
      <c r="T32" s="8"/>
      <c r="U32" s="8"/>
      <c r="V32" s="8"/>
      <c r="W32" s="8">
        <v>1</v>
      </c>
      <c r="X32" s="8"/>
      <c r="Y32" s="24">
        <f t="shared" si="11"/>
        <v>1</v>
      </c>
      <c r="Z32" s="36">
        <f t="shared" si="6"/>
        <v>1</v>
      </c>
      <c r="AA32" s="39">
        <f t="shared" si="12"/>
        <v>0</v>
      </c>
    </row>
    <row r="33" spans="1:27" ht="15.75" customHeight="1" x14ac:dyDescent="0.25">
      <c r="A33" s="30" t="s">
        <v>126</v>
      </c>
      <c r="B33" s="8"/>
      <c r="C33" s="8"/>
      <c r="D33" s="8"/>
      <c r="E33" s="8"/>
      <c r="F33" s="8"/>
      <c r="G33" s="24">
        <f t="shared" si="0"/>
        <v>0</v>
      </c>
      <c r="H33" s="8"/>
      <c r="I33" s="8"/>
      <c r="J33" s="8"/>
      <c r="K33" s="8"/>
      <c r="L33" s="8"/>
      <c r="M33" s="24">
        <f t="shared" si="9"/>
        <v>0</v>
      </c>
      <c r="N33" s="8"/>
      <c r="O33" s="8"/>
      <c r="P33" s="8"/>
      <c r="Q33" s="8"/>
      <c r="R33" s="8"/>
      <c r="S33" s="24">
        <f t="shared" si="10"/>
        <v>0</v>
      </c>
      <c r="T33" s="8"/>
      <c r="U33" s="8"/>
      <c r="V33" s="8"/>
      <c r="W33" s="8"/>
      <c r="X33" s="8"/>
      <c r="Y33" s="24">
        <f t="shared" si="11"/>
        <v>0</v>
      </c>
      <c r="Z33" s="36">
        <f t="shared" si="6"/>
        <v>0</v>
      </c>
      <c r="AA33" s="39">
        <f t="shared" si="12"/>
        <v>0</v>
      </c>
    </row>
    <row r="34" spans="1:27" ht="33" customHeight="1" x14ac:dyDescent="0.25">
      <c r="A34" s="27" t="s">
        <v>48</v>
      </c>
      <c r="B34" s="12"/>
      <c r="C34" s="12"/>
      <c r="D34" s="12"/>
      <c r="E34" s="12"/>
      <c r="F34" s="22"/>
      <c r="G34" s="24">
        <f t="shared" si="0"/>
        <v>0</v>
      </c>
      <c r="H34" s="12"/>
      <c r="I34" s="12"/>
      <c r="J34" s="12"/>
      <c r="K34" s="12"/>
      <c r="L34" s="12"/>
      <c r="M34" s="24">
        <f t="shared" si="9"/>
        <v>0</v>
      </c>
      <c r="N34" s="12"/>
      <c r="O34" s="12"/>
      <c r="P34" s="12"/>
      <c r="Q34" s="12"/>
      <c r="R34" s="12"/>
      <c r="S34" s="24">
        <f t="shared" si="10"/>
        <v>0</v>
      </c>
      <c r="T34" s="12"/>
      <c r="U34" s="12"/>
      <c r="V34" s="12"/>
      <c r="W34" s="12"/>
      <c r="X34" s="26"/>
      <c r="Y34" s="24">
        <f t="shared" si="11"/>
        <v>0</v>
      </c>
      <c r="Z34" s="36">
        <f t="shared" si="6"/>
        <v>0</v>
      </c>
      <c r="AA34" s="39">
        <f t="shared" si="12"/>
        <v>0</v>
      </c>
    </row>
    <row r="35" spans="1:27" ht="15.75" customHeight="1" x14ac:dyDescent="0.25">
      <c r="A35" s="21" t="s">
        <v>49</v>
      </c>
      <c r="B35" s="8"/>
      <c r="C35" s="8"/>
      <c r="D35" s="8"/>
      <c r="E35" s="8"/>
      <c r="F35" s="22"/>
      <c r="G35" s="24">
        <f t="shared" si="0"/>
        <v>0</v>
      </c>
      <c r="H35" s="8"/>
      <c r="I35" s="8"/>
      <c r="J35" s="8"/>
      <c r="K35" s="8"/>
      <c r="L35" s="8"/>
      <c r="M35" s="24">
        <f t="shared" si="9"/>
        <v>0</v>
      </c>
      <c r="N35" s="8"/>
      <c r="O35" s="8"/>
      <c r="P35" s="8"/>
      <c r="Q35" s="8"/>
      <c r="R35" s="8"/>
      <c r="S35" s="24">
        <f t="shared" si="10"/>
        <v>0</v>
      </c>
      <c r="T35" s="8"/>
      <c r="U35" s="8"/>
      <c r="V35" s="8"/>
      <c r="W35" s="8"/>
      <c r="X35" s="26"/>
      <c r="Y35" s="24">
        <f t="shared" si="11"/>
        <v>0</v>
      </c>
      <c r="Z35" s="36">
        <f t="shared" si="6"/>
        <v>0</v>
      </c>
      <c r="AA35" s="39">
        <f t="shared" si="12"/>
        <v>0</v>
      </c>
    </row>
    <row r="36" spans="1:27" ht="15.75" customHeight="1" x14ac:dyDescent="0.25">
      <c r="A36" s="7" t="s">
        <v>84</v>
      </c>
      <c r="B36" s="8"/>
      <c r="C36" s="8"/>
      <c r="D36" s="8"/>
      <c r="E36" s="8"/>
      <c r="F36" s="22"/>
      <c r="G36" s="24">
        <f t="shared" si="0"/>
        <v>0</v>
      </c>
      <c r="H36" s="8"/>
      <c r="I36" s="8"/>
      <c r="J36" s="8"/>
      <c r="K36" s="8"/>
      <c r="L36" s="8"/>
      <c r="M36" s="24">
        <f t="shared" si="9"/>
        <v>0</v>
      </c>
      <c r="N36" s="8"/>
      <c r="O36" s="8"/>
      <c r="P36" s="8"/>
      <c r="Q36" s="8"/>
      <c r="R36" s="8"/>
      <c r="S36" s="24">
        <f t="shared" si="10"/>
        <v>0</v>
      </c>
      <c r="T36" s="8"/>
      <c r="U36" s="8"/>
      <c r="V36" s="8"/>
      <c r="W36" s="8"/>
      <c r="X36" s="26"/>
      <c r="Y36" s="24">
        <f t="shared" si="11"/>
        <v>0</v>
      </c>
      <c r="Z36" s="36">
        <f t="shared" ref="Z36" si="14">SUM(G36,M36,S36,Y36)</f>
        <v>0</v>
      </c>
      <c r="AA36" s="39">
        <f t="shared" si="12"/>
        <v>0</v>
      </c>
    </row>
    <row r="37" spans="1:27" ht="15.75" customHeight="1" x14ac:dyDescent="0.25">
      <c r="A37" s="7" t="s">
        <v>127</v>
      </c>
      <c r="B37" s="8"/>
      <c r="C37" s="8"/>
      <c r="D37" s="8"/>
      <c r="E37" s="8"/>
      <c r="F37" s="22"/>
      <c r="G37" s="24">
        <f t="shared" si="0"/>
        <v>0</v>
      </c>
      <c r="H37" s="8"/>
      <c r="I37" s="8"/>
      <c r="J37" s="8"/>
      <c r="K37" s="8"/>
      <c r="L37" s="8"/>
      <c r="M37" s="24">
        <f t="shared" si="9"/>
        <v>0</v>
      </c>
      <c r="N37" s="8"/>
      <c r="O37" s="8"/>
      <c r="P37" s="8"/>
      <c r="Q37" s="8"/>
      <c r="R37" s="8"/>
      <c r="S37" s="24">
        <f t="shared" si="10"/>
        <v>0</v>
      </c>
      <c r="T37" s="8"/>
      <c r="U37" s="8"/>
      <c r="V37" s="8"/>
      <c r="W37" s="8">
        <v>1</v>
      </c>
      <c r="X37" s="26"/>
      <c r="Y37" s="24">
        <f t="shared" si="11"/>
        <v>1</v>
      </c>
      <c r="Z37" s="36">
        <f t="shared" ref="Z37" si="15">SUM(G37,M37,S37,Y37)</f>
        <v>1</v>
      </c>
      <c r="AA37" s="39">
        <f t="shared" si="12"/>
        <v>0</v>
      </c>
    </row>
    <row r="38" spans="1:27" ht="15.75" customHeight="1" x14ac:dyDescent="0.25">
      <c r="A38" s="21" t="s">
        <v>50</v>
      </c>
      <c r="B38" s="8"/>
      <c r="C38" s="8"/>
      <c r="D38" s="8"/>
      <c r="E38" s="8"/>
      <c r="F38" s="22"/>
      <c r="G38" s="24">
        <f t="shared" si="0"/>
        <v>0</v>
      </c>
      <c r="H38" s="8"/>
      <c r="I38" s="8"/>
      <c r="J38" s="8"/>
      <c r="K38" s="8"/>
      <c r="L38" s="8"/>
      <c r="M38" s="24">
        <f t="shared" si="9"/>
        <v>0</v>
      </c>
      <c r="N38" s="8"/>
      <c r="O38" s="8"/>
      <c r="P38" s="8"/>
      <c r="Q38" s="8"/>
      <c r="R38" s="8"/>
      <c r="S38" s="24">
        <f t="shared" si="10"/>
        <v>0</v>
      </c>
      <c r="T38" s="8"/>
      <c r="U38" s="8"/>
      <c r="V38" s="8"/>
      <c r="W38" s="8"/>
      <c r="X38" s="8"/>
      <c r="Y38" s="24">
        <f t="shared" si="11"/>
        <v>0</v>
      </c>
      <c r="Z38" s="36">
        <f t="shared" si="6"/>
        <v>0</v>
      </c>
      <c r="AA38" s="39">
        <f t="shared" si="12"/>
        <v>0</v>
      </c>
    </row>
    <row r="39" spans="1:27" ht="17.399999999999999" customHeight="1" x14ac:dyDescent="0.25">
      <c r="A39" s="73" t="s">
        <v>53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41"/>
    </row>
    <row r="40" spans="1:27" ht="15.75" customHeight="1" x14ac:dyDescent="0.25">
      <c r="A40" s="21" t="s">
        <v>40</v>
      </c>
      <c r="B40" s="8"/>
      <c r="C40" s="8"/>
      <c r="D40" s="8">
        <v>1</v>
      </c>
      <c r="E40" s="8">
        <v>1</v>
      </c>
      <c r="F40" s="22"/>
      <c r="G40" s="24">
        <f t="shared" si="0"/>
        <v>1</v>
      </c>
      <c r="H40" s="8"/>
      <c r="I40" s="8"/>
      <c r="J40" s="8">
        <v>1</v>
      </c>
      <c r="K40" s="8"/>
      <c r="L40" s="8">
        <v>1</v>
      </c>
      <c r="M40" s="24">
        <f t="shared" ref="M40:M59" si="16">SUM(H40,I40,K40,L40)</f>
        <v>1</v>
      </c>
      <c r="N40" s="8"/>
      <c r="O40" s="8"/>
      <c r="P40" s="8">
        <v>1</v>
      </c>
      <c r="Q40" s="8"/>
      <c r="R40" s="8"/>
      <c r="S40" s="24">
        <f t="shared" ref="S40:S59" si="17">SUM(N40,O40,Q40,R40)</f>
        <v>0</v>
      </c>
      <c r="T40" s="8"/>
      <c r="U40" s="8"/>
      <c r="V40" s="8">
        <v>1</v>
      </c>
      <c r="W40" s="8"/>
      <c r="X40" s="8">
        <v>1</v>
      </c>
      <c r="Y40" s="24">
        <f t="shared" ref="Y40:Y59" si="18">SUM(T40,U40,W40,X40)</f>
        <v>1</v>
      </c>
      <c r="Z40" s="36">
        <f t="shared" si="6"/>
        <v>3</v>
      </c>
      <c r="AA40" s="39">
        <f>SUM(D40,J40,P40,V40)</f>
        <v>4</v>
      </c>
    </row>
    <row r="41" spans="1:27" ht="15.75" customHeight="1" x14ac:dyDescent="0.25">
      <c r="A41" s="21" t="s">
        <v>41</v>
      </c>
      <c r="B41" s="8"/>
      <c r="C41" s="8"/>
      <c r="D41" s="8">
        <v>1</v>
      </c>
      <c r="E41" s="8"/>
      <c r="F41" s="22"/>
      <c r="G41" s="24">
        <f t="shared" si="0"/>
        <v>0</v>
      </c>
      <c r="H41" s="8"/>
      <c r="I41" s="8"/>
      <c r="J41" s="8">
        <v>1</v>
      </c>
      <c r="K41" s="8"/>
      <c r="L41" s="8"/>
      <c r="M41" s="24">
        <f t="shared" si="16"/>
        <v>0</v>
      </c>
      <c r="N41" s="8"/>
      <c r="O41" s="8"/>
      <c r="P41" s="8">
        <v>1</v>
      </c>
      <c r="Q41" s="8"/>
      <c r="R41" s="8"/>
      <c r="S41" s="24">
        <f t="shared" si="17"/>
        <v>0</v>
      </c>
      <c r="T41" s="8"/>
      <c r="U41" s="8"/>
      <c r="V41" s="8"/>
      <c r="W41" s="8"/>
      <c r="X41" s="8"/>
      <c r="Y41" s="24">
        <f t="shared" si="18"/>
        <v>0</v>
      </c>
      <c r="Z41" s="36">
        <f t="shared" si="6"/>
        <v>0</v>
      </c>
      <c r="AA41" s="39">
        <f t="shared" ref="AA41:AA104" si="19">SUM(D41,J41,P41,V41)</f>
        <v>3</v>
      </c>
    </row>
    <row r="42" spans="1:27" ht="30.6" customHeight="1" x14ac:dyDescent="0.25">
      <c r="A42" s="30" t="s">
        <v>128</v>
      </c>
      <c r="B42" s="8"/>
      <c r="C42" s="8"/>
      <c r="D42" s="8"/>
      <c r="E42" s="8"/>
      <c r="F42" s="22"/>
      <c r="G42" s="24">
        <f t="shared" si="0"/>
        <v>0</v>
      </c>
      <c r="H42" s="8"/>
      <c r="I42" s="8"/>
      <c r="J42" s="8"/>
      <c r="K42" s="8">
        <v>1</v>
      </c>
      <c r="L42" s="8"/>
      <c r="M42" s="24">
        <f t="shared" si="16"/>
        <v>1</v>
      </c>
      <c r="N42" s="8"/>
      <c r="O42" s="8"/>
      <c r="P42" s="8"/>
      <c r="Q42" s="8"/>
      <c r="R42" s="8"/>
      <c r="S42" s="24">
        <f t="shared" si="17"/>
        <v>0</v>
      </c>
      <c r="T42" s="8"/>
      <c r="U42" s="8"/>
      <c r="V42" s="8"/>
      <c r="W42" s="8">
        <v>1</v>
      </c>
      <c r="X42" s="8"/>
      <c r="Y42" s="24">
        <f t="shared" si="18"/>
        <v>1</v>
      </c>
      <c r="Z42" s="36">
        <f t="shared" ref="Z42:Z43" si="20">SUM(G42,M42,S42,Y42)</f>
        <v>2</v>
      </c>
      <c r="AA42" s="39">
        <f t="shared" si="19"/>
        <v>0</v>
      </c>
    </row>
    <row r="43" spans="1:27" ht="30.6" customHeight="1" x14ac:dyDescent="0.25">
      <c r="A43" s="30" t="s">
        <v>129</v>
      </c>
      <c r="B43" s="8"/>
      <c r="C43" s="8"/>
      <c r="D43" s="8"/>
      <c r="E43" s="8">
        <v>1</v>
      </c>
      <c r="F43" s="22"/>
      <c r="G43" s="24">
        <f t="shared" si="0"/>
        <v>1</v>
      </c>
      <c r="H43" s="8"/>
      <c r="I43" s="8"/>
      <c r="J43" s="8"/>
      <c r="K43" s="8">
        <v>1</v>
      </c>
      <c r="L43" s="8"/>
      <c r="M43" s="24">
        <f t="shared" si="16"/>
        <v>1</v>
      </c>
      <c r="N43" s="8"/>
      <c r="O43" s="8"/>
      <c r="P43" s="8"/>
      <c r="Q43" s="8">
        <v>2</v>
      </c>
      <c r="R43" s="8"/>
      <c r="S43" s="24">
        <f t="shared" si="17"/>
        <v>2</v>
      </c>
      <c r="T43" s="8"/>
      <c r="U43" s="8"/>
      <c r="V43" s="8"/>
      <c r="W43" s="8">
        <v>2</v>
      </c>
      <c r="X43" s="8"/>
      <c r="Y43" s="24">
        <f t="shared" si="18"/>
        <v>2</v>
      </c>
      <c r="Z43" s="36">
        <f t="shared" si="20"/>
        <v>6</v>
      </c>
      <c r="AA43" s="39">
        <f t="shared" si="19"/>
        <v>0</v>
      </c>
    </row>
    <row r="44" spans="1:27" ht="31.5" customHeight="1" x14ac:dyDescent="0.25">
      <c r="A44" s="3" t="s">
        <v>42</v>
      </c>
      <c r="B44" s="12"/>
      <c r="C44" s="12"/>
      <c r="D44" s="12"/>
      <c r="E44" s="12">
        <v>2</v>
      </c>
      <c r="F44" s="22"/>
      <c r="G44" s="24">
        <f t="shared" si="0"/>
        <v>2</v>
      </c>
      <c r="H44" s="12"/>
      <c r="I44" s="12"/>
      <c r="J44" s="12"/>
      <c r="K44" s="12"/>
      <c r="L44" s="12"/>
      <c r="M44" s="24">
        <f t="shared" si="16"/>
        <v>0</v>
      </c>
      <c r="N44" s="12"/>
      <c r="O44" s="12"/>
      <c r="P44" s="12"/>
      <c r="Q44" s="12">
        <v>2</v>
      </c>
      <c r="R44" s="25"/>
      <c r="S44" s="24">
        <f t="shared" si="17"/>
        <v>2</v>
      </c>
      <c r="T44" s="12"/>
      <c r="U44" s="12"/>
      <c r="V44" s="12"/>
      <c r="W44" s="12">
        <v>1</v>
      </c>
      <c r="X44" s="26"/>
      <c r="Y44" s="24">
        <f t="shared" si="18"/>
        <v>1</v>
      </c>
      <c r="Z44" s="36">
        <f t="shared" si="6"/>
        <v>5</v>
      </c>
      <c r="AA44" s="39">
        <f t="shared" si="19"/>
        <v>0</v>
      </c>
    </row>
    <row r="45" spans="1:27" ht="15.75" customHeight="1" x14ac:dyDescent="0.25">
      <c r="A45" s="21" t="s">
        <v>54</v>
      </c>
      <c r="B45" s="8"/>
      <c r="C45" s="8"/>
      <c r="D45" s="8"/>
      <c r="E45" s="8">
        <v>1</v>
      </c>
      <c r="F45" s="22"/>
      <c r="G45" s="24">
        <f t="shared" si="0"/>
        <v>1</v>
      </c>
      <c r="H45" s="8"/>
      <c r="I45" s="8"/>
      <c r="J45" s="8"/>
      <c r="K45" s="8"/>
      <c r="L45" s="22">
        <v>1</v>
      </c>
      <c r="M45" s="24">
        <f t="shared" si="16"/>
        <v>1</v>
      </c>
      <c r="N45" s="8"/>
      <c r="O45" s="8"/>
      <c r="P45" s="8"/>
      <c r="Q45" s="8"/>
      <c r="R45" s="8"/>
      <c r="S45" s="24">
        <f t="shared" si="17"/>
        <v>0</v>
      </c>
      <c r="T45" s="8"/>
      <c r="U45" s="8"/>
      <c r="V45" s="8"/>
      <c r="W45" s="8"/>
      <c r="X45" s="26">
        <v>1</v>
      </c>
      <c r="Y45" s="24">
        <f t="shared" si="18"/>
        <v>1</v>
      </c>
      <c r="Z45" s="36">
        <f t="shared" si="6"/>
        <v>3</v>
      </c>
      <c r="AA45" s="39">
        <f t="shared" si="19"/>
        <v>0</v>
      </c>
    </row>
    <row r="46" spans="1:27" ht="15.75" customHeight="1" x14ac:dyDescent="0.25">
      <c r="A46" s="21" t="s">
        <v>55</v>
      </c>
      <c r="B46" s="8"/>
      <c r="C46" s="8"/>
      <c r="D46" s="8"/>
      <c r="E46" s="8"/>
      <c r="F46" s="22"/>
      <c r="G46" s="24">
        <f t="shared" si="0"/>
        <v>0</v>
      </c>
      <c r="H46" s="8"/>
      <c r="I46" s="8"/>
      <c r="J46" s="8"/>
      <c r="K46" s="8"/>
      <c r="L46" s="22"/>
      <c r="M46" s="24">
        <f t="shared" si="16"/>
        <v>0</v>
      </c>
      <c r="N46" s="8"/>
      <c r="O46" s="8"/>
      <c r="P46" s="8"/>
      <c r="Q46" s="8"/>
      <c r="R46" s="8"/>
      <c r="S46" s="24">
        <f t="shared" si="17"/>
        <v>0</v>
      </c>
      <c r="T46" s="8"/>
      <c r="U46" s="8"/>
      <c r="V46" s="8"/>
      <c r="W46" s="8"/>
      <c r="X46" s="26"/>
      <c r="Y46" s="24">
        <f t="shared" si="18"/>
        <v>0</v>
      </c>
      <c r="Z46" s="36">
        <f t="shared" si="6"/>
        <v>0</v>
      </c>
      <c r="AA46" s="39">
        <f t="shared" si="19"/>
        <v>0</v>
      </c>
    </row>
    <row r="47" spans="1:27" ht="15.75" customHeight="1" x14ac:dyDescent="0.25">
      <c r="A47" s="21" t="s">
        <v>56</v>
      </c>
      <c r="B47" s="8"/>
      <c r="C47" s="8"/>
      <c r="D47" s="8">
        <v>1</v>
      </c>
      <c r="E47" s="8"/>
      <c r="F47" s="8"/>
      <c r="G47" s="24">
        <f t="shared" si="0"/>
        <v>0</v>
      </c>
      <c r="H47" s="8"/>
      <c r="I47" s="8"/>
      <c r="J47" s="8">
        <v>1</v>
      </c>
      <c r="K47" s="8"/>
      <c r="L47" s="8"/>
      <c r="M47" s="24">
        <f t="shared" si="16"/>
        <v>0</v>
      </c>
      <c r="N47" s="8"/>
      <c r="O47" s="8"/>
      <c r="P47" s="8">
        <v>1</v>
      </c>
      <c r="Q47" s="8"/>
      <c r="R47" s="8"/>
      <c r="S47" s="24">
        <f t="shared" si="17"/>
        <v>0</v>
      </c>
      <c r="T47" s="8"/>
      <c r="U47" s="8"/>
      <c r="V47" s="8"/>
      <c r="W47" s="8">
        <v>1</v>
      </c>
      <c r="X47" s="26"/>
      <c r="Y47" s="24">
        <f t="shared" si="18"/>
        <v>1</v>
      </c>
      <c r="Z47" s="36">
        <f t="shared" si="6"/>
        <v>1</v>
      </c>
      <c r="AA47" s="39">
        <f t="shared" si="19"/>
        <v>3</v>
      </c>
    </row>
    <row r="48" spans="1:27" ht="15.75" customHeight="1" x14ac:dyDescent="0.25">
      <c r="A48" s="21" t="s">
        <v>44</v>
      </c>
      <c r="B48" s="8"/>
      <c r="C48" s="8"/>
      <c r="D48" s="8"/>
      <c r="E48" s="8"/>
      <c r="F48" s="22"/>
      <c r="G48" s="24">
        <f t="shared" si="0"/>
        <v>0</v>
      </c>
      <c r="H48" s="8"/>
      <c r="I48" s="8"/>
      <c r="J48" s="8"/>
      <c r="K48" s="8"/>
      <c r="L48" s="8"/>
      <c r="M48" s="24">
        <f t="shared" si="16"/>
        <v>0</v>
      </c>
      <c r="N48" s="8"/>
      <c r="O48" s="8"/>
      <c r="P48" s="8"/>
      <c r="Q48" s="8"/>
      <c r="R48" s="8"/>
      <c r="S48" s="24">
        <f t="shared" si="17"/>
        <v>0</v>
      </c>
      <c r="T48" s="8"/>
      <c r="U48" s="8"/>
      <c r="V48" s="8"/>
      <c r="W48" s="8"/>
      <c r="X48" s="8"/>
      <c r="Y48" s="24">
        <f t="shared" si="18"/>
        <v>0</v>
      </c>
      <c r="Z48" s="36">
        <f t="shared" si="6"/>
        <v>0</v>
      </c>
      <c r="AA48" s="39">
        <f t="shared" si="19"/>
        <v>0</v>
      </c>
    </row>
    <row r="49" spans="1:27" ht="15.75" customHeight="1" x14ac:dyDescent="0.25">
      <c r="A49" s="21" t="s">
        <v>52</v>
      </c>
      <c r="B49" s="8"/>
      <c r="C49" s="8"/>
      <c r="D49" s="8"/>
      <c r="E49" s="8"/>
      <c r="F49" s="22"/>
      <c r="G49" s="24">
        <f t="shared" si="0"/>
        <v>0</v>
      </c>
      <c r="H49" s="8"/>
      <c r="I49" s="8"/>
      <c r="J49" s="8"/>
      <c r="K49" s="8"/>
      <c r="L49" s="8"/>
      <c r="M49" s="24">
        <f t="shared" si="16"/>
        <v>0</v>
      </c>
      <c r="N49" s="8"/>
      <c r="O49" s="8"/>
      <c r="P49" s="8"/>
      <c r="Q49" s="8"/>
      <c r="R49" s="8"/>
      <c r="S49" s="24">
        <f t="shared" si="17"/>
        <v>0</v>
      </c>
      <c r="T49" s="8"/>
      <c r="U49" s="8"/>
      <c r="V49" s="8"/>
      <c r="W49" s="8">
        <v>1</v>
      </c>
      <c r="X49" s="8"/>
      <c r="Y49" s="24">
        <f t="shared" si="18"/>
        <v>1</v>
      </c>
      <c r="Z49" s="36">
        <f t="shared" si="6"/>
        <v>1</v>
      </c>
      <c r="AA49" s="39">
        <f t="shared" si="19"/>
        <v>0</v>
      </c>
    </row>
    <row r="50" spans="1:27" ht="15.75" customHeight="1" x14ac:dyDescent="0.25">
      <c r="A50" s="21" t="s">
        <v>45</v>
      </c>
      <c r="B50" s="8"/>
      <c r="C50" s="8"/>
      <c r="D50" s="8">
        <v>1.5</v>
      </c>
      <c r="E50" s="8"/>
      <c r="F50" s="22"/>
      <c r="G50" s="24">
        <f t="shared" si="0"/>
        <v>0</v>
      </c>
      <c r="H50" s="8"/>
      <c r="I50" s="8"/>
      <c r="J50" s="8">
        <v>0.5</v>
      </c>
      <c r="K50" s="8"/>
      <c r="L50" s="22"/>
      <c r="M50" s="24">
        <f t="shared" si="16"/>
        <v>0</v>
      </c>
      <c r="N50" s="8"/>
      <c r="O50" s="8"/>
      <c r="P50" s="8">
        <v>1.5</v>
      </c>
      <c r="Q50" s="8"/>
      <c r="R50" s="25"/>
      <c r="S50" s="24">
        <f t="shared" si="17"/>
        <v>0</v>
      </c>
      <c r="T50" s="8"/>
      <c r="U50" s="8"/>
      <c r="V50" s="8">
        <v>1.5</v>
      </c>
      <c r="W50" s="8"/>
      <c r="X50" s="8"/>
      <c r="Y50" s="24">
        <f t="shared" si="18"/>
        <v>0</v>
      </c>
      <c r="Z50" s="36">
        <f t="shared" si="6"/>
        <v>0</v>
      </c>
      <c r="AA50" s="39">
        <f t="shared" si="19"/>
        <v>5</v>
      </c>
    </row>
    <row r="51" spans="1:27" ht="15.75" customHeight="1" x14ac:dyDescent="0.25">
      <c r="A51" s="21" t="s">
        <v>46</v>
      </c>
      <c r="B51" s="8"/>
      <c r="C51" s="8"/>
      <c r="D51" s="8">
        <v>1</v>
      </c>
      <c r="E51" s="8"/>
      <c r="F51" s="22"/>
      <c r="G51" s="24">
        <f t="shared" si="0"/>
        <v>0</v>
      </c>
      <c r="H51" s="8"/>
      <c r="I51" s="8"/>
      <c r="J51" s="8">
        <v>0.5</v>
      </c>
      <c r="K51" s="8"/>
      <c r="L51" s="8"/>
      <c r="M51" s="24">
        <f t="shared" si="16"/>
        <v>0</v>
      </c>
      <c r="N51" s="8"/>
      <c r="O51" s="8"/>
      <c r="P51" s="8">
        <v>1</v>
      </c>
      <c r="Q51" s="8"/>
      <c r="R51" s="8"/>
      <c r="S51" s="24">
        <f t="shared" si="17"/>
        <v>0</v>
      </c>
      <c r="T51" s="8"/>
      <c r="U51" s="8"/>
      <c r="V51" s="8">
        <v>1</v>
      </c>
      <c r="W51" s="8"/>
      <c r="X51" s="26"/>
      <c r="Y51" s="24">
        <f t="shared" si="18"/>
        <v>0</v>
      </c>
      <c r="Z51" s="36">
        <f t="shared" si="6"/>
        <v>0</v>
      </c>
      <c r="AA51" s="39">
        <f t="shared" si="19"/>
        <v>3.5</v>
      </c>
    </row>
    <row r="52" spans="1:27" ht="15.75" customHeight="1" x14ac:dyDescent="0.25">
      <c r="A52" s="21" t="s">
        <v>47</v>
      </c>
      <c r="B52" s="8"/>
      <c r="C52" s="8"/>
      <c r="D52" s="8"/>
      <c r="E52" s="8"/>
      <c r="F52" s="22"/>
      <c r="G52" s="24">
        <f t="shared" si="0"/>
        <v>0</v>
      </c>
      <c r="H52" s="8"/>
      <c r="I52" s="8"/>
      <c r="J52" s="8"/>
      <c r="K52" s="8"/>
      <c r="L52" s="22"/>
      <c r="M52" s="24">
        <f t="shared" si="16"/>
        <v>0</v>
      </c>
      <c r="N52" s="8"/>
      <c r="O52" s="8"/>
      <c r="P52" s="8"/>
      <c r="Q52" s="8"/>
      <c r="R52" s="8"/>
      <c r="S52" s="24">
        <f t="shared" si="17"/>
        <v>0</v>
      </c>
      <c r="T52" s="8"/>
      <c r="U52" s="8"/>
      <c r="V52" s="8"/>
      <c r="W52" s="8"/>
      <c r="X52" s="8"/>
      <c r="Y52" s="24">
        <f t="shared" si="18"/>
        <v>0</v>
      </c>
      <c r="Z52" s="36">
        <f t="shared" si="6"/>
        <v>0</v>
      </c>
      <c r="AA52" s="39">
        <f t="shared" si="19"/>
        <v>0</v>
      </c>
    </row>
    <row r="53" spans="1:27" ht="15.75" customHeight="1" x14ac:dyDescent="0.25">
      <c r="A53" s="21" t="s">
        <v>57</v>
      </c>
      <c r="B53" s="8"/>
      <c r="C53" s="8"/>
      <c r="D53" s="8"/>
      <c r="E53" s="8"/>
      <c r="F53" s="22"/>
      <c r="G53" s="24">
        <f t="shared" si="0"/>
        <v>0</v>
      </c>
      <c r="H53" s="8"/>
      <c r="I53" s="8"/>
      <c r="J53" s="8"/>
      <c r="K53" s="8"/>
      <c r="L53" s="8"/>
      <c r="M53" s="24">
        <f t="shared" si="16"/>
        <v>0</v>
      </c>
      <c r="N53" s="8"/>
      <c r="O53" s="8"/>
      <c r="P53" s="8"/>
      <c r="Q53" s="8"/>
      <c r="R53" s="8"/>
      <c r="S53" s="24">
        <f t="shared" si="17"/>
        <v>0</v>
      </c>
      <c r="T53" s="8"/>
      <c r="U53" s="8"/>
      <c r="V53" s="8"/>
      <c r="W53" s="8"/>
      <c r="X53" s="26"/>
      <c r="Y53" s="24">
        <f t="shared" si="18"/>
        <v>0</v>
      </c>
      <c r="Z53" s="36">
        <f t="shared" si="6"/>
        <v>0</v>
      </c>
      <c r="AA53" s="39">
        <f t="shared" si="19"/>
        <v>0</v>
      </c>
    </row>
    <row r="54" spans="1:27" ht="15.75" customHeight="1" x14ac:dyDescent="0.25">
      <c r="A54" s="30" t="s">
        <v>132</v>
      </c>
      <c r="B54" s="8"/>
      <c r="C54" s="8"/>
      <c r="D54" s="8">
        <v>2</v>
      </c>
      <c r="E54" s="8"/>
      <c r="F54" s="22"/>
      <c r="G54" s="24">
        <f t="shared" si="0"/>
        <v>0</v>
      </c>
      <c r="H54" s="8"/>
      <c r="I54" s="8"/>
      <c r="J54" s="8"/>
      <c r="K54" s="8"/>
      <c r="L54" s="8"/>
      <c r="M54" s="24">
        <f t="shared" si="16"/>
        <v>0</v>
      </c>
      <c r="N54" s="8"/>
      <c r="O54" s="8"/>
      <c r="P54" s="8">
        <v>2</v>
      </c>
      <c r="Q54" s="8"/>
      <c r="R54" s="8"/>
      <c r="S54" s="24">
        <f t="shared" si="17"/>
        <v>0</v>
      </c>
      <c r="T54" s="8"/>
      <c r="U54" s="8"/>
      <c r="V54" s="8">
        <v>1</v>
      </c>
      <c r="W54" s="8">
        <v>1</v>
      </c>
      <c r="X54" s="26"/>
      <c r="Y54" s="24">
        <f t="shared" si="18"/>
        <v>1</v>
      </c>
      <c r="Z54" s="36">
        <f t="shared" si="6"/>
        <v>1</v>
      </c>
      <c r="AA54" s="39">
        <f t="shared" si="19"/>
        <v>5</v>
      </c>
    </row>
    <row r="55" spans="1:27" ht="33" customHeight="1" x14ac:dyDescent="0.25">
      <c r="A55" s="27" t="s">
        <v>48</v>
      </c>
      <c r="B55" s="12"/>
      <c r="C55" s="12"/>
      <c r="D55" s="12"/>
      <c r="E55" s="12"/>
      <c r="F55" s="22"/>
      <c r="G55" s="24">
        <f t="shared" si="0"/>
        <v>0</v>
      </c>
      <c r="H55" s="12"/>
      <c r="I55" s="12"/>
      <c r="J55" s="12"/>
      <c r="K55" s="12"/>
      <c r="L55" s="12"/>
      <c r="M55" s="24">
        <f t="shared" si="16"/>
        <v>0</v>
      </c>
      <c r="N55" s="12"/>
      <c r="O55" s="12"/>
      <c r="P55" s="12"/>
      <c r="Q55" s="12"/>
      <c r="R55" s="12"/>
      <c r="S55" s="24">
        <f t="shared" si="17"/>
        <v>0</v>
      </c>
      <c r="T55" s="12"/>
      <c r="U55" s="12"/>
      <c r="V55" s="12"/>
      <c r="W55" s="12"/>
      <c r="X55" s="26"/>
      <c r="Y55" s="24">
        <f t="shared" si="18"/>
        <v>0</v>
      </c>
      <c r="Z55" s="36">
        <f t="shared" si="6"/>
        <v>0</v>
      </c>
      <c r="AA55" s="39">
        <f t="shared" si="19"/>
        <v>0</v>
      </c>
    </row>
    <row r="56" spans="1:27" ht="15.75" customHeight="1" x14ac:dyDescent="0.25">
      <c r="A56" s="21" t="s">
        <v>49</v>
      </c>
      <c r="B56" s="8"/>
      <c r="C56" s="8"/>
      <c r="D56" s="8"/>
      <c r="E56" s="8"/>
      <c r="F56" s="22"/>
      <c r="G56" s="24">
        <f t="shared" si="0"/>
        <v>0</v>
      </c>
      <c r="H56" s="8"/>
      <c r="I56" s="8"/>
      <c r="J56" s="8"/>
      <c r="K56" s="8"/>
      <c r="L56" s="8"/>
      <c r="M56" s="24">
        <f t="shared" si="16"/>
        <v>0</v>
      </c>
      <c r="N56" s="8"/>
      <c r="O56" s="8"/>
      <c r="P56" s="8"/>
      <c r="Q56" s="8"/>
      <c r="R56" s="8"/>
      <c r="S56" s="24">
        <f t="shared" si="17"/>
        <v>0</v>
      </c>
      <c r="T56" s="8"/>
      <c r="U56" s="8"/>
      <c r="V56" s="8"/>
      <c r="W56" s="8"/>
      <c r="X56" s="26"/>
      <c r="Y56" s="24">
        <f t="shared" si="18"/>
        <v>0</v>
      </c>
      <c r="Z56" s="36">
        <f t="shared" si="6"/>
        <v>0</v>
      </c>
      <c r="AA56" s="39">
        <f t="shared" si="19"/>
        <v>0</v>
      </c>
    </row>
    <row r="57" spans="1:27" ht="15.75" customHeight="1" x14ac:dyDescent="0.25">
      <c r="A57" s="7" t="s">
        <v>84</v>
      </c>
      <c r="B57" s="8"/>
      <c r="C57" s="8"/>
      <c r="D57" s="8"/>
      <c r="E57" s="8"/>
      <c r="F57" s="22"/>
      <c r="G57" s="24">
        <f t="shared" si="0"/>
        <v>0</v>
      </c>
      <c r="H57" s="8"/>
      <c r="I57" s="8"/>
      <c r="J57" s="8"/>
      <c r="K57" s="8"/>
      <c r="L57" s="8"/>
      <c r="M57" s="24">
        <f t="shared" si="16"/>
        <v>0</v>
      </c>
      <c r="N57" s="8"/>
      <c r="O57" s="8"/>
      <c r="P57" s="8"/>
      <c r="Q57" s="8"/>
      <c r="R57" s="8"/>
      <c r="S57" s="24">
        <f t="shared" si="17"/>
        <v>0</v>
      </c>
      <c r="T57" s="8"/>
      <c r="U57" s="8"/>
      <c r="V57" s="8"/>
      <c r="W57" s="8"/>
      <c r="X57" s="26"/>
      <c r="Y57" s="24">
        <f t="shared" si="18"/>
        <v>0</v>
      </c>
      <c r="Z57" s="36">
        <f t="shared" ref="Z57" si="21">SUM(G57,M57,S57,Y57)</f>
        <v>0</v>
      </c>
      <c r="AA57" s="39">
        <f t="shared" si="19"/>
        <v>0</v>
      </c>
    </row>
    <row r="58" spans="1:27" ht="15.75" customHeight="1" x14ac:dyDescent="0.25">
      <c r="A58" s="7" t="s">
        <v>127</v>
      </c>
      <c r="B58" s="8"/>
      <c r="C58" s="8"/>
      <c r="D58" s="8"/>
      <c r="E58" s="8"/>
      <c r="F58" s="22"/>
      <c r="G58" s="24">
        <f t="shared" si="0"/>
        <v>0</v>
      </c>
      <c r="H58" s="8"/>
      <c r="I58" s="8"/>
      <c r="J58" s="8"/>
      <c r="K58" s="8"/>
      <c r="L58" s="8"/>
      <c r="M58" s="24">
        <f t="shared" si="16"/>
        <v>0</v>
      </c>
      <c r="N58" s="8"/>
      <c r="O58" s="8"/>
      <c r="P58" s="8"/>
      <c r="Q58" s="8"/>
      <c r="R58" s="8"/>
      <c r="S58" s="24">
        <f t="shared" si="17"/>
        <v>0</v>
      </c>
      <c r="T58" s="8"/>
      <c r="U58" s="8"/>
      <c r="V58" s="8"/>
      <c r="W58" s="8">
        <v>1</v>
      </c>
      <c r="X58" s="26"/>
      <c r="Y58" s="24">
        <f t="shared" si="18"/>
        <v>1</v>
      </c>
      <c r="Z58" s="36">
        <f t="shared" ref="Z58" si="22">SUM(G58,M58,S58,Y58)</f>
        <v>1</v>
      </c>
      <c r="AA58" s="39">
        <f t="shared" si="19"/>
        <v>0</v>
      </c>
    </row>
    <row r="59" spans="1:27" ht="15.75" customHeight="1" x14ac:dyDescent="0.25">
      <c r="A59" s="21" t="s">
        <v>50</v>
      </c>
      <c r="B59" s="8"/>
      <c r="C59" s="8"/>
      <c r="D59" s="8"/>
      <c r="E59" s="8"/>
      <c r="F59" s="22"/>
      <c r="G59" s="24">
        <f t="shared" si="0"/>
        <v>0</v>
      </c>
      <c r="H59" s="8"/>
      <c r="I59" s="8"/>
      <c r="J59" s="8"/>
      <c r="K59" s="8"/>
      <c r="L59" s="8"/>
      <c r="M59" s="24">
        <f t="shared" si="16"/>
        <v>0</v>
      </c>
      <c r="N59" s="8"/>
      <c r="O59" s="8"/>
      <c r="P59" s="8"/>
      <c r="Q59" s="8"/>
      <c r="R59" s="8"/>
      <c r="S59" s="24">
        <f t="shared" si="17"/>
        <v>0</v>
      </c>
      <c r="T59" s="8"/>
      <c r="U59" s="8"/>
      <c r="V59" s="8"/>
      <c r="W59" s="8"/>
      <c r="X59" s="8"/>
      <c r="Y59" s="24">
        <f t="shared" si="18"/>
        <v>0</v>
      </c>
      <c r="Z59" s="36">
        <f t="shared" si="6"/>
        <v>0</v>
      </c>
      <c r="AA59" s="39">
        <f t="shared" si="19"/>
        <v>0</v>
      </c>
    </row>
    <row r="60" spans="1:27" ht="17.399999999999999" customHeight="1" x14ac:dyDescent="0.25">
      <c r="A60" s="73" t="s">
        <v>59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41"/>
    </row>
    <row r="61" spans="1:27" ht="15.75" customHeight="1" x14ac:dyDescent="0.25">
      <c r="A61" s="21" t="s">
        <v>40</v>
      </c>
      <c r="B61" s="32"/>
      <c r="C61" s="32"/>
      <c r="D61" s="32"/>
      <c r="E61" s="32">
        <v>1</v>
      </c>
      <c r="F61" s="22"/>
      <c r="G61" s="24">
        <f t="shared" si="0"/>
        <v>1</v>
      </c>
      <c r="H61" s="32"/>
      <c r="I61" s="32"/>
      <c r="J61" s="32">
        <v>1</v>
      </c>
      <c r="K61" s="32"/>
      <c r="L61" s="32">
        <v>1</v>
      </c>
      <c r="M61" s="24">
        <f t="shared" ref="M61:M84" si="23">SUM(H61,I61,K61,L61)</f>
        <v>1</v>
      </c>
      <c r="N61" s="32"/>
      <c r="O61" s="32"/>
      <c r="P61" s="32"/>
      <c r="Q61" s="32"/>
      <c r="R61" s="32"/>
      <c r="S61" s="24">
        <f t="shared" ref="S61:S84" si="24">SUM(N61,O61,Q61,R61)</f>
        <v>0</v>
      </c>
      <c r="T61" s="32"/>
      <c r="U61" s="32"/>
      <c r="V61" s="32"/>
      <c r="W61" s="32"/>
      <c r="X61" s="32">
        <v>1</v>
      </c>
      <c r="Y61" s="24">
        <f t="shared" ref="Y61:Y84" si="25">SUM(T61,U61,W61,X61)</f>
        <v>1</v>
      </c>
      <c r="Z61" s="36">
        <f t="shared" si="6"/>
        <v>3</v>
      </c>
      <c r="AA61" s="39">
        <f t="shared" si="19"/>
        <v>1</v>
      </c>
    </row>
    <row r="62" spans="1:27" ht="15.75" customHeight="1" x14ac:dyDescent="0.25">
      <c r="A62" s="21" t="s">
        <v>41</v>
      </c>
      <c r="B62" s="32"/>
      <c r="C62" s="32"/>
      <c r="D62" s="32"/>
      <c r="E62" s="32"/>
      <c r="F62" s="22"/>
      <c r="G62" s="24">
        <f t="shared" si="0"/>
        <v>0</v>
      </c>
      <c r="H62" s="32"/>
      <c r="I62" s="32"/>
      <c r="J62" s="32">
        <v>1</v>
      </c>
      <c r="K62" s="32"/>
      <c r="L62" s="32"/>
      <c r="M62" s="24">
        <f t="shared" si="23"/>
        <v>0</v>
      </c>
      <c r="N62" s="32"/>
      <c r="O62" s="32"/>
      <c r="P62" s="32">
        <v>1</v>
      </c>
      <c r="Q62" s="32"/>
      <c r="R62" s="32"/>
      <c r="S62" s="24">
        <f t="shared" si="24"/>
        <v>0</v>
      </c>
      <c r="T62" s="32"/>
      <c r="U62" s="32"/>
      <c r="V62" s="32">
        <v>1</v>
      </c>
      <c r="W62" s="32"/>
      <c r="X62" s="32"/>
      <c r="Y62" s="24">
        <f t="shared" si="25"/>
        <v>0</v>
      </c>
      <c r="Z62" s="36">
        <f t="shared" si="6"/>
        <v>0</v>
      </c>
      <c r="AA62" s="39">
        <f t="shared" si="19"/>
        <v>3</v>
      </c>
    </row>
    <row r="63" spans="1:27" ht="27" customHeight="1" x14ac:dyDescent="0.25">
      <c r="A63" s="30" t="s">
        <v>128</v>
      </c>
      <c r="B63" s="32"/>
      <c r="C63" s="32"/>
      <c r="D63" s="32"/>
      <c r="E63" s="32"/>
      <c r="F63" s="22"/>
      <c r="G63" s="24">
        <f t="shared" si="0"/>
        <v>0</v>
      </c>
      <c r="H63" s="32"/>
      <c r="I63" s="32"/>
      <c r="J63" s="32"/>
      <c r="K63" s="32">
        <v>1</v>
      </c>
      <c r="L63" s="32"/>
      <c r="M63" s="24">
        <f t="shared" si="23"/>
        <v>1</v>
      </c>
      <c r="N63" s="32"/>
      <c r="O63" s="32"/>
      <c r="P63" s="32"/>
      <c r="Q63" s="32"/>
      <c r="R63" s="32"/>
      <c r="S63" s="24">
        <f t="shared" si="24"/>
        <v>0</v>
      </c>
      <c r="T63" s="32"/>
      <c r="U63" s="32"/>
      <c r="V63" s="32"/>
      <c r="W63" s="32">
        <v>1</v>
      </c>
      <c r="X63" s="32"/>
      <c r="Y63" s="24">
        <f t="shared" si="25"/>
        <v>1</v>
      </c>
      <c r="Z63" s="36">
        <f t="shared" ref="Z63:Z64" si="26">SUM(G63,M63,S63,Y63)</f>
        <v>2</v>
      </c>
      <c r="AA63" s="39">
        <f t="shared" si="19"/>
        <v>0</v>
      </c>
    </row>
    <row r="64" spans="1:27" ht="31.2" customHeight="1" x14ac:dyDescent="0.25">
      <c r="A64" s="30" t="s">
        <v>129</v>
      </c>
      <c r="B64" s="32"/>
      <c r="C64" s="32"/>
      <c r="D64" s="32"/>
      <c r="E64" s="32">
        <v>1</v>
      </c>
      <c r="F64" s="22"/>
      <c r="G64" s="24">
        <f t="shared" si="0"/>
        <v>1</v>
      </c>
      <c r="H64" s="32"/>
      <c r="I64" s="32"/>
      <c r="J64" s="32"/>
      <c r="K64" s="32">
        <v>1</v>
      </c>
      <c r="L64" s="32"/>
      <c r="M64" s="24">
        <f t="shared" si="23"/>
        <v>1</v>
      </c>
      <c r="N64" s="32"/>
      <c r="O64" s="32"/>
      <c r="P64" s="32"/>
      <c r="Q64" s="32">
        <v>1</v>
      </c>
      <c r="R64" s="32"/>
      <c r="S64" s="24">
        <f t="shared" si="24"/>
        <v>1</v>
      </c>
      <c r="T64" s="32"/>
      <c r="U64" s="32"/>
      <c r="V64" s="32"/>
      <c r="W64" s="32">
        <v>1</v>
      </c>
      <c r="X64" s="32"/>
      <c r="Y64" s="24">
        <f t="shared" si="25"/>
        <v>1</v>
      </c>
      <c r="Z64" s="36">
        <f t="shared" si="26"/>
        <v>4</v>
      </c>
      <c r="AA64" s="39">
        <f t="shared" si="19"/>
        <v>0</v>
      </c>
    </row>
    <row r="65" spans="1:27" ht="31.5" customHeight="1" x14ac:dyDescent="0.25">
      <c r="A65" s="3" t="s">
        <v>42</v>
      </c>
      <c r="B65" s="33"/>
      <c r="C65" s="33"/>
      <c r="D65" s="33"/>
      <c r="E65" s="33">
        <v>1</v>
      </c>
      <c r="F65" s="22"/>
      <c r="G65" s="24">
        <f t="shared" si="0"/>
        <v>1</v>
      </c>
      <c r="H65" s="33"/>
      <c r="I65" s="33"/>
      <c r="J65" s="33"/>
      <c r="K65" s="33">
        <v>1</v>
      </c>
      <c r="L65" s="22"/>
      <c r="M65" s="24">
        <f t="shared" si="23"/>
        <v>1</v>
      </c>
      <c r="N65" s="33"/>
      <c r="O65" s="33"/>
      <c r="P65" s="33"/>
      <c r="Q65" s="33">
        <v>1</v>
      </c>
      <c r="R65" s="25"/>
      <c r="S65" s="24">
        <f t="shared" si="24"/>
        <v>1</v>
      </c>
      <c r="T65" s="33"/>
      <c r="U65" s="33"/>
      <c r="V65" s="33"/>
      <c r="W65" s="33">
        <v>1</v>
      </c>
      <c r="X65" s="26"/>
      <c r="Y65" s="24">
        <f t="shared" si="25"/>
        <v>1</v>
      </c>
      <c r="Z65" s="36">
        <f t="shared" si="6"/>
        <v>4</v>
      </c>
      <c r="AA65" s="39">
        <f t="shared" si="19"/>
        <v>0</v>
      </c>
    </row>
    <row r="66" spans="1:27" ht="15.6" customHeight="1" x14ac:dyDescent="0.25">
      <c r="A66" s="3" t="s">
        <v>123</v>
      </c>
      <c r="B66" s="33"/>
      <c r="C66" s="33"/>
      <c r="D66" s="33"/>
      <c r="E66" s="33">
        <v>1</v>
      </c>
      <c r="F66" s="22"/>
      <c r="G66" s="24">
        <f t="shared" si="0"/>
        <v>1</v>
      </c>
      <c r="H66" s="33"/>
      <c r="I66" s="33"/>
      <c r="J66" s="33"/>
      <c r="K66" s="33"/>
      <c r="L66" s="22">
        <v>1</v>
      </c>
      <c r="M66" s="24">
        <f t="shared" si="23"/>
        <v>1</v>
      </c>
      <c r="N66" s="33"/>
      <c r="O66" s="33"/>
      <c r="P66" s="33"/>
      <c r="Q66" s="33">
        <v>1</v>
      </c>
      <c r="R66" s="25"/>
      <c r="S66" s="24">
        <f t="shared" si="24"/>
        <v>1</v>
      </c>
      <c r="T66" s="33"/>
      <c r="U66" s="33"/>
      <c r="V66" s="33"/>
      <c r="W66" s="33"/>
      <c r="X66" s="26">
        <v>1</v>
      </c>
      <c r="Y66" s="24">
        <f t="shared" si="25"/>
        <v>1</v>
      </c>
      <c r="Z66" s="36">
        <f t="shared" ref="Z66" si="27">SUM(G66,M66,S66,Y66)</f>
        <v>4</v>
      </c>
      <c r="AA66" s="39">
        <f t="shared" si="19"/>
        <v>0</v>
      </c>
    </row>
    <row r="67" spans="1:27" ht="15.75" customHeight="1" x14ac:dyDescent="0.25">
      <c r="A67" s="30" t="s">
        <v>121</v>
      </c>
      <c r="B67" s="32"/>
      <c r="C67" s="32"/>
      <c r="D67" s="32"/>
      <c r="E67" s="32">
        <v>1</v>
      </c>
      <c r="F67" s="22"/>
      <c r="G67" s="24">
        <f t="shared" si="0"/>
        <v>1</v>
      </c>
      <c r="H67" s="32"/>
      <c r="I67" s="32"/>
      <c r="J67" s="32"/>
      <c r="K67" s="32"/>
      <c r="L67" s="22">
        <v>1</v>
      </c>
      <c r="M67" s="24">
        <f t="shared" si="23"/>
        <v>1</v>
      </c>
      <c r="N67" s="32"/>
      <c r="O67" s="32"/>
      <c r="P67" s="32"/>
      <c r="Q67" s="32"/>
      <c r="R67" s="25"/>
      <c r="S67" s="24">
        <f t="shared" si="24"/>
        <v>0</v>
      </c>
      <c r="T67" s="32"/>
      <c r="U67" s="32"/>
      <c r="V67" s="32"/>
      <c r="W67" s="32"/>
      <c r="X67" s="26">
        <v>1</v>
      </c>
      <c r="Y67" s="24">
        <f t="shared" si="25"/>
        <v>1</v>
      </c>
      <c r="Z67" s="36">
        <f t="shared" si="6"/>
        <v>3</v>
      </c>
      <c r="AA67" s="39">
        <f t="shared" si="19"/>
        <v>0</v>
      </c>
    </row>
    <row r="68" spans="1:27" ht="15.75" customHeight="1" x14ac:dyDescent="0.25">
      <c r="A68" s="30" t="s">
        <v>124</v>
      </c>
      <c r="B68" s="32"/>
      <c r="C68" s="32"/>
      <c r="D68" s="32"/>
      <c r="E68" s="32"/>
      <c r="F68" s="22"/>
      <c r="G68" s="24">
        <f t="shared" si="0"/>
        <v>0</v>
      </c>
      <c r="H68" s="32"/>
      <c r="I68" s="32"/>
      <c r="J68" s="32"/>
      <c r="K68" s="32">
        <v>1</v>
      </c>
      <c r="L68" s="22"/>
      <c r="M68" s="24">
        <f t="shared" si="23"/>
        <v>1</v>
      </c>
      <c r="N68" s="32"/>
      <c r="O68" s="32"/>
      <c r="P68" s="32"/>
      <c r="Q68" s="32"/>
      <c r="R68" s="25"/>
      <c r="S68" s="24">
        <f t="shared" si="24"/>
        <v>0</v>
      </c>
      <c r="T68" s="32"/>
      <c r="U68" s="32"/>
      <c r="V68" s="32"/>
      <c r="W68" s="32">
        <v>1</v>
      </c>
      <c r="X68" s="26"/>
      <c r="Y68" s="24">
        <f t="shared" si="25"/>
        <v>1</v>
      </c>
      <c r="Z68" s="36">
        <f t="shared" ref="Z68" si="28">SUM(G68,M68,S68,Y68)</f>
        <v>2</v>
      </c>
      <c r="AA68" s="39">
        <f t="shared" si="19"/>
        <v>0</v>
      </c>
    </row>
    <row r="69" spans="1:27" ht="15.75" customHeight="1" x14ac:dyDescent="0.25">
      <c r="A69" s="30" t="s">
        <v>125</v>
      </c>
      <c r="B69" s="32"/>
      <c r="C69" s="32"/>
      <c r="D69" s="32"/>
      <c r="E69" s="32"/>
      <c r="F69" s="22"/>
      <c r="G69" s="24">
        <f t="shared" si="0"/>
        <v>0</v>
      </c>
      <c r="H69" s="32"/>
      <c r="I69" s="32"/>
      <c r="J69" s="32"/>
      <c r="K69" s="32">
        <v>1</v>
      </c>
      <c r="L69" s="32"/>
      <c r="M69" s="24">
        <f t="shared" si="23"/>
        <v>1</v>
      </c>
      <c r="N69" s="32"/>
      <c r="O69" s="32"/>
      <c r="P69" s="32"/>
      <c r="Q69" s="32"/>
      <c r="R69" s="25"/>
      <c r="S69" s="24">
        <f t="shared" si="24"/>
        <v>0</v>
      </c>
      <c r="T69" s="32"/>
      <c r="U69" s="32"/>
      <c r="V69" s="32"/>
      <c r="W69" s="32">
        <v>1</v>
      </c>
      <c r="X69" s="26"/>
      <c r="Y69" s="24">
        <f t="shared" si="25"/>
        <v>1</v>
      </c>
      <c r="Z69" s="36">
        <f t="shared" si="6"/>
        <v>2</v>
      </c>
      <c r="AA69" s="39">
        <f t="shared" si="19"/>
        <v>0</v>
      </c>
    </row>
    <row r="70" spans="1:27" ht="15.75" customHeight="1" x14ac:dyDescent="0.25">
      <c r="A70" s="21" t="s">
        <v>56</v>
      </c>
      <c r="B70" s="32"/>
      <c r="C70" s="32"/>
      <c r="D70" s="32"/>
      <c r="E70" s="32"/>
      <c r="F70" s="32"/>
      <c r="G70" s="24">
        <f t="shared" ref="G70:G107" si="29">SUM(B70,C70,E70,F70)</f>
        <v>0</v>
      </c>
      <c r="H70" s="32"/>
      <c r="I70" s="32"/>
      <c r="J70" s="32"/>
      <c r="K70" s="32"/>
      <c r="L70" s="32"/>
      <c r="M70" s="24">
        <f t="shared" si="23"/>
        <v>0</v>
      </c>
      <c r="N70" s="32"/>
      <c r="O70" s="32"/>
      <c r="P70" s="32"/>
      <c r="Q70" s="32"/>
      <c r="R70" s="32"/>
      <c r="S70" s="24">
        <f t="shared" si="24"/>
        <v>0</v>
      </c>
      <c r="T70" s="32"/>
      <c r="U70" s="32"/>
      <c r="V70" s="32"/>
      <c r="W70" s="32">
        <v>1</v>
      </c>
      <c r="X70" s="26"/>
      <c r="Y70" s="24">
        <f t="shared" si="25"/>
        <v>1</v>
      </c>
      <c r="Z70" s="36">
        <f t="shared" si="6"/>
        <v>1</v>
      </c>
      <c r="AA70" s="39">
        <f t="shared" si="19"/>
        <v>0</v>
      </c>
    </row>
    <row r="71" spans="1:27" ht="15.75" customHeight="1" x14ac:dyDescent="0.25">
      <c r="A71" s="21" t="s">
        <v>44</v>
      </c>
      <c r="B71" s="32"/>
      <c r="C71" s="32"/>
      <c r="D71" s="32"/>
      <c r="E71" s="32"/>
      <c r="F71" s="22"/>
      <c r="G71" s="24">
        <f t="shared" si="29"/>
        <v>0</v>
      </c>
      <c r="H71" s="32"/>
      <c r="I71" s="32"/>
      <c r="J71" s="32"/>
      <c r="K71" s="32"/>
      <c r="L71" s="32"/>
      <c r="M71" s="24">
        <f t="shared" si="23"/>
        <v>0</v>
      </c>
      <c r="N71" s="32"/>
      <c r="O71" s="32"/>
      <c r="P71" s="32"/>
      <c r="Q71" s="32"/>
      <c r="R71" s="32"/>
      <c r="S71" s="24">
        <f t="shared" si="24"/>
        <v>0</v>
      </c>
      <c r="T71" s="32"/>
      <c r="U71" s="32"/>
      <c r="V71" s="32"/>
      <c r="W71" s="32"/>
      <c r="X71" s="32"/>
      <c r="Y71" s="24">
        <f t="shared" si="25"/>
        <v>0</v>
      </c>
      <c r="Z71" s="36">
        <f t="shared" si="6"/>
        <v>0</v>
      </c>
      <c r="AA71" s="39">
        <f t="shared" si="19"/>
        <v>0</v>
      </c>
    </row>
    <row r="72" spans="1:27" ht="15.75" customHeight="1" x14ac:dyDescent="0.25">
      <c r="A72" s="21" t="s">
        <v>52</v>
      </c>
      <c r="B72" s="32"/>
      <c r="C72" s="32"/>
      <c r="D72" s="32"/>
      <c r="E72" s="32"/>
      <c r="F72" s="22"/>
      <c r="G72" s="24">
        <f t="shared" si="29"/>
        <v>0</v>
      </c>
      <c r="H72" s="32"/>
      <c r="I72" s="32"/>
      <c r="J72" s="32"/>
      <c r="K72" s="32"/>
      <c r="L72" s="32"/>
      <c r="M72" s="24">
        <f t="shared" si="23"/>
        <v>0</v>
      </c>
      <c r="N72" s="32"/>
      <c r="O72" s="32"/>
      <c r="P72" s="32"/>
      <c r="Q72" s="32"/>
      <c r="R72" s="32"/>
      <c r="S72" s="24">
        <f t="shared" si="24"/>
        <v>0</v>
      </c>
      <c r="T72" s="32"/>
      <c r="U72" s="32"/>
      <c r="V72" s="32"/>
      <c r="W72" s="32">
        <v>1</v>
      </c>
      <c r="X72" s="32"/>
      <c r="Y72" s="24">
        <f t="shared" si="25"/>
        <v>1</v>
      </c>
      <c r="Z72" s="36">
        <f t="shared" si="6"/>
        <v>1</v>
      </c>
      <c r="AA72" s="39">
        <f t="shared" si="19"/>
        <v>0</v>
      </c>
    </row>
    <row r="73" spans="1:27" ht="15.75" customHeight="1" x14ac:dyDescent="0.25">
      <c r="A73" s="21" t="s">
        <v>45</v>
      </c>
      <c r="B73" s="32"/>
      <c r="C73" s="32"/>
      <c r="D73" s="32">
        <v>0.5</v>
      </c>
      <c r="E73" s="32"/>
      <c r="F73" s="22"/>
      <c r="G73" s="24">
        <f t="shared" si="29"/>
        <v>0</v>
      </c>
      <c r="H73" s="32"/>
      <c r="I73" s="32"/>
      <c r="J73" s="32">
        <v>2</v>
      </c>
      <c r="K73" s="32"/>
      <c r="L73" s="22"/>
      <c r="M73" s="24">
        <f t="shared" si="23"/>
        <v>0</v>
      </c>
      <c r="N73" s="32"/>
      <c r="O73" s="32"/>
      <c r="P73" s="32">
        <v>2</v>
      </c>
      <c r="Q73" s="32"/>
      <c r="R73" s="32"/>
      <c r="S73" s="24">
        <f t="shared" si="24"/>
        <v>0</v>
      </c>
      <c r="T73" s="32"/>
      <c r="U73" s="32"/>
      <c r="V73" s="32">
        <v>2</v>
      </c>
      <c r="W73" s="32"/>
      <c r="X73" s="32"/>
      <c r="Y73" s="24">
        <f t="shared" si="25"/>
        <v>0</v>
      </c>
      <c r="Z73" s="36">
        <f t="shared" si="6"/>
        <v>0</v>
      </c>
      <c r="AA73" s="39">
        <f t="shared" si="19"/>
        <v>6.5</v>
      </c>
    </row>
    <row r="74" spans="1:27" ht="15.75" customHeight="1" x14ac:dyDescent="0.25">
      <c r="A74" s="21" t="s">
        <v>46</v>
      </c>
      <c r="B74" s="32"/>
      <c r="C74" s="32"/>
      <c r="D74" s="32">
        <v>2</v>
      </c>
      <c r="E74" s="32"/>
      <c r="F74" s="22"/>
      <c r="G74" s="24">
        <f t="shared" si="29"/>
        <v>0</v>
      </c>
      <c r="H74" s="32"/>
      <c r="I74" s="32"/>
      <c r="J74" s="32">
        <v>1.5</v>
      </c>
      <c r="K74" s="32"/>
      <c r="L74" s="22"/>
      <c r="M74" s="24">
        <f t="shared" si="23"/>
        <v>0</v>
      </c>
      <c r="N74" s="32"/>
      <c r="O74" s="32"/>
      <c r="P74" s="32">
        <v>2.5</v>
      </c>
      <c r="Q74" s="32"/>
      <c r="R74" s="25"/>
      <c r="S74" s="24">
        <f t="shared" si="24"/>
        <v>0</v>
      </c>
      <c r="T74" s="32"/>
      <c r="U74" s="32"/>
      <c r="V74" s="32">
        <v>2</v>
      </c>
      <c r="W74" s="32">
        <v>1</v>
      </c>
      <c r="X74" s="26"/>
      <c r="Y74" s="24">
        <f t="shared" si="25"/>
        <v>1</v>
      </c>
      <c r="Z74" s="36">
        <f t="shared" si="6"/>
        <v>1</v>
      </c>
      <c r="AA74" s="39">
        <f t="shared" si="19"/>
        <v>8</v>
      </c>
    </row>
    <row r="75" spans="1:27" ht="15.75" customHeight="1" x14ac:dyDescent="0.25">
      <c r="A75" s="21" t="s">
        <v>47</v>
      </c>
      <c r="B75" s="32"/>
      <c r="C75" s="32"/>
      <c r="D75" s="32"/>
      <c r="E75" s="32"/>
      <c r="F75" s="22"/>
      <c r="G75" s="24">
        <f t="shared" si="29"/>
        <v>0</v>
      </c>
      <c r="H75" s="32"/>
      <c r="I75" s="32"/>
      <c r="J75" s="32"/>
      <c r="K75" s="32"/>
      <c r="L75" s="32"/>
      <c r="M75" s="24">
        <f t="shared" si="23"/>
        <v>0</v>
      </c>
      <c r="N75" s="32"/>
      <c r="O75" s="32"/>
      <c r="P75" s="32"/>
      <c r="Q75" s="32"/>
      <c r="R75" s="32"/>
      <c r="S75" s="24">
        <f t="shared" si="24"/>
        <v>0</v>
      </c>
      <c r="T75" s="32"/>
      <c r="U75" s="32"/>
      <c r="V75" s="32"/>
      <c r="W75" s="32"/>
      <c r="X75" s="32"/>
      <c r="Y75" s="24">
        <f t="shared" si="25"/>
        <v>0</v>
      </c>
      <c r="Z75" s="36">
        <f t="shared" si="6"/>
        <v>0</v>
      </c>
      <c r="AA75" s="39">
        <f t="shared" si="19"/>
        <v>0</v>
      </c>
    </row>
    <row r="76" spans="1:27" ht="15.75" customHeight="1" x14ac:dyDescent="0.25">
      <c r="A76" s="21" t="s">
        <v>57</v>
      </c>
      <c r="B76" s="32"/>
      <c r="C76" s="32"/>
      <c r="D76" s="32"/>
      <c r="E76" s="32"/>
      <c r="F76" s="22"/>
      <c r="G76" s="24">
        <f t="shared" si="29"/>
        <v>0</v>
      </c>
      <c r="H76" s="32"/>
      <c r="I76" s="32"/>
      <c r="J76" s="32"/>
      <c r="K76" s="32">
        <v>1</v>
      </c>
      <c r="L76" s="32"/>
      <c r="M76" s="24">
        <f t="shared" si="23"/>
        <v>1</v>
      </c>
      <c r="N76" s="32"/>
      <c r="O76" s="32"/>
      <c r="P76" s="32"/>
      <c r="Q76" s="32">
        <v>1</v>
      </c>
      <c r="R76" s="32"/>
      <c r="S76" s="24">
        <f t="shared" si="24"/>
        <v>1</v>
      </c>
      <c r="T76" s="32"/>
      <c r="U76" s="32"/>
      <c r="V76" s="32">
        <v>1</v>
      </c>
      <c r="W76" s="32"/>
      <c r="X76" s="32"/>
      <c r="Y76" s="24">
        <f t="shared" si="25"/>
        <v>0</v>
      </c>
      <c r="Z76" s="36">
        <f t="shared" si="6"/>
        <v>2</v>
      </c>
      <c r="AA76" s="39">
        <f t="shared" si="19"/>
        <v>1</v>
      </c>
    </row>
    <row r="77" spans="1:27" ht="15.75" customHeight="1" x14ac:dyDescent="0.25">
      <c r="A77" s="21" t="s">
        <v>131</v>
      </c>
      <c r="B77" s="32"/>
      <c r="C77" s="32"/>
      <c r="D77" s="32"/>
      <c r="E77" s="32"/>
      <c r="F77" s="22"/>
      <c r="G77" s="24">
        <f t="shared" si="29"/>
        <v>0</v>
      </c>
      <c r="H77" s="32"/>
      <c r="I77" s="32"/>
      <c r="J77" s="32">
        <v>3</v>
      </c>
      <c r="K77" s="32"/>
      <c r="L77" s="32"/>
      <c r="M77" s="24">
        <f t="shared" si="23"/>
        <v>0</v>
      </c>
      <c r="N77" s="32"/>
      <c r="O77" s="32"/>
      <c r="P77" s="32">
        <v>2</v>
      </c>
      <c r="Q77" s="32"/>
      <c r="R77" s="32"/>
      <c r="S77" s="24">
        <f t="shared" si="24"/>
        <v>0</v>
      </c>
      <c r="T77" s="32"/>
      <c r="U77" s="32"/>
      <c r="V77" s="32">
        <v>1</v>
      </c>
      <c r="W77" s="32">
        <v>1</v>
      </c>
      <c r="X77" s="32"/>
      <c r="Y77" s="24">
        <f t="shared" si="25"/>
        <v>1</v>
      </c>
      <c r="Z77" s="36">
        <f t="shared" ref="Z77" si="30">SUM(G77,M77,S77,Y77)</f>
        <v>1</v>
      </c>
      <c r="AA77" s="39">
        <f t="shared" si="19"/>
        <v>6</v>
      </c>
    </row>
    <row r="78" spans="1:27" ht="15.75" customHeight="1" x14ac:dyDescent="0.25">
      <c r="A78" s="30" t="s">
        <v>133</v>
      </c>
      <c r="B78" s="32"/>
      <c r="C78" s="32"/>
      <c r="D78" s="32">
        <v>3</v>
      </c>
      <c r="E78" s="32"/>
      <c r="F78" s="22"/>
      <c r="G78" s="24">
        <f t="shared" si="29"/>
        <v>0</v>
      </c>
      <c r="H78" s="32"/>
      <c r="I78" s="32"/>
      <c r="J78" s="32">
        <v>2</v>
      </c>
      <c r="K78" s="32"/>
      <c r="L78" s="22"/>
      <c r="M78" s="24">
        <f t="shared" si="23"/>
        <v>0</v>
      </c>
      <c r="N78" s="32"/>
      <c r="O78" s="32"/>
      <c r="P78" s="32">
        <v>1.5</v>
      </c>
      <c r="Q78" s="32"/>
      <c r="R78" s="32"/>
      <c r="S78" s="24">
        <f t="shared" si="24"/>
        <v>0</v>
      </c>
      <c r="T78" s="32"/>
      <c r="U78" s="32"/>
      <c r="V78" s="32">
        <v>1</v>
      </c>
      <c r="W78" s="32">
        <v>1</v>
      </c>
      <c r="X78" s="26"/>
      <c r="Y78" s="24">
        <f t="shared" si="25"/>
        <v>1</v>
      </c>
      <c r="Z78" s="36">
        <f t="shared" si="6"/>
        <v>1</v>
      </c>
      <c r="AA78" s="39">
        <f t="shared" si="19"/>
        <v>7.5</v>
      </c>
    </row>
    <row r="79" spans="1:27" ht="15.75" customHeight="1" x14ac:dyDescent="0.25">
      <c r="A79" s="21" t="s">
        <v>60</v>
      </c>
      <c r="B79" s="32"/>
      <c r="C79" s="32"/>
      <c r="D79" s="32">
        <v>1</v>
      </c>
      <c r="E79" s="32"/>
      <c r="F79" s="22"/>
      <c r="G79" s="24">
        <f t="shared" si="29"/>
        <v>0</v>
      </c>
      <c r="H79" s="32"/>
      <c r="I79" s="32"/>
      <c r="J79" s="32">
        <v>1</v>
      </c>
      <c r="K79" s="32"/>
      <c r="L79" s="32"/>
      <c r="M79" s="24">
        <f t="shared" si="23"/>
        <v>0</v>
      </c>
      <c r="N79" s="32"/>
      <c r="O79" s="32"/>
      <c r="P79" s="32"/>
      <c r="Q79" s="32">
        <v>1</v>
      </c>
      <c r="R79" s="25"/>
      <c r="S79" s="24">
        <f t="shared" si="24"/>
        <v>1</v>
      </c>
      <c r="T79" s="32"/>
      <c r="U79" s="32"/>
      <c r="V79" s="32"/>
      <c r="W79" s="32">
        <v>1</v>
      </c>
      <c r="X79" s="32"/>
      <c r="Y79" s="24">
        <f t="shared" si="25"/>
        <v>1</v>
      </c>
      <c r="Z79" s="36">
        <f t="shared" si="6"/>
        <v>2</v>
      </c>
      <c r="AA79" s="39">
        <f t="shared" si="19"/>
        <v>2</v>
      </c>
    </row>
    <row r="80" spans="1:27" ht="15.75" customHeight="1" x14ac:dyDescent="0.25">
      <c r="A80" s="21" t="s">
        <v>49</v>
      </c>
      <c r="B80" s="32"/>
      <c r="C80" s="32"/>
      <c r="D80" s="32"/>
      <c r="E80" s="32"/>
      <c r="F80" s="22"/>
      <c r="G80" s="24">
        <f t="shared" si="29"/>
        <v>0</v>
      </c>
      <c r="H80" s="32"/>
      <c r="I80" s="32"/>
      <c r="J80" s="32"/>
      <c r="K80" s="32"/>
      <c r="L80" s="32"/>
      <c r="M80" s="24">
        <f t="shared" si="23"/>
        <v>0</v>
      </c>
      <c r="N80" s="32"/>
      <c r="O80" s="32"/>
      <c r="P80" s="32"/>
      <c r="Q80" s="32"/>
      <c r="R80" s="32"/>
      <c r="S80" s="24">
        <f t="shared" si="24"/>
        <v>0</v>
      </c>
      <c r="T80" s="32"/>
      <c r="U80" s="32"/>
      <c r="V80" s="32"/>
      <c r="W80" s="32"/>
      <c r="X80" s="26"/>
      <c r="Y80" s="24">
        <f t="shared" si="25"/>
        <v>0</v>
      </c>
      <c r="Z80" s="36">
        <f t="shared" si="6"/>
        <v>0</v>
      </c>
      <c r="AA80" s="39">
        <f t="shared" si="19"/>
        <v>0</v>
      </c>
    </row>
    <row r="81" spans="1:27" ht="15.75" customHeight="1" x14ac:dyDescent="0.25">
      <c r="A81" s="7" t="s">
        <v>84</v>
      </c>
      <c r="B81" s="32"/>
      <c r="C81" s="32"/>
      <c r="D81" s="32"/>
      <c r="E81" s="32"/>
      <c r="F81" s="22"/>
      <c r="G81" s="24">
        <f t="shared" si="29"/>
        <v>0</v>
      </c>
      <c r="H81" s="32"/>
      <c r="I81" s="32"/>
      <c r="J81" s="32"/>
      <c r="K81" s="32"/>
      <c r="L81" s="32"/>
      <c r="M81" s="24">
        <f t="shared" si="23"/>
        <v>0</v>
      </c>
      <c r="N81" s="32"/>
      <c r="O81" s="32"/>
      <c r="P81" s="32"/>
      <c r="Q81" s="32"/>
      <c r="R81" s="32"/>
      <c r="S81" s="24">
        <f t="shared" si="24"/>
        <v>0</v>
      </c>
      <c r="T81" s="32"/>
      <c r="U81" s="32"/>
      <c r="V81" s="32"/>
      <c r="W81" s="32"/>
      <c r="X81" s="26"/>
      <c r="Y81" s="24">
        <f t="shared" si="25"/>
        <v>0</v>
      </c>
      <c r="Z81" s="36">
        <f t="shared" ref="Z81" si="31">SUM(G81,M81,S81,Y81)</f>
        <v>0</v>
      </c>
      <c r="AA81" s="39">
        <f t="shared" si="19"/>
        <v>0</v>
      </c>
    </row>
    <row r="82" spans="1:27" ht="15.75" customHeight="1" x14ac:dyDescent="0.25">
      <c r="A82" s="7" t="s">
        <v>127</v>
      </c>
      <c r="B82" s="32"/>
      <c r="C82" s="32"/>
      <c r="D82" s="32"/>
      <c r="E82" s="32"/>
      <c r="F82" s="22"/>
      <c r="G82" s="24">
        <f t="shared" si="29"/>
        <v>0</v>
      </c>
      <c r="H82" s="32"/>
      <c r="I82" s="32"/>
      <c r="J82" s="32"/>
      <c r="K82" s="32"/>
      <c r="L82" s="32"/>
      <c r="M82" s="24">
        <f t="shared" si="23"/>
        <v>0</v>
      </c>
      <c r="N82" s="32"/>
      <c r="O82" s="32"/>
      <c r="P82" s="32"/>
      <c r="Q82" s="32"/>
      <c r="R82" s="32"/>
      <c r="S82" s="24">
        <f t="shared" si="24"/>
        <v>0</v>
      </c>
      <c r="T82" s="32"/>
      <c r="U82" s="32"/>
      <c r="V82" s="32"/>
      <c r="W82" s="32">
        <v>1</v>
      </c>
      <c r="X82" s="26"/>
      <c r="Y82" s="24">
        <f t="shared" si="25"/>
        <v>1</v>
      </c>
      <c r="Z82" s="36">
        <f t="shared" ref="Z82" si="32">SUM(G82,M82,S82,Y82)</f>
        <v>1</v>
      </c>
      <c r="AA82" s="39">
        <f t="shared" si="19"/>
        <v>0</v>
      </c>
    </row>
    <row r="83" spans="1:27" ht="15.75" customHeight="1" x14ac:dyDescent="0.25">
      <c r="A83" s="21" t="s">
        <v>50</v>
      </c>
      <c r="B83" s="32"/>
      <c r="C83" s="32"/>
      <c r="D83" s="32"/>
      <c r="E83" s="32"/>
      <c r="F83" s="22"/>
      <c r="G83" s="24">
        <f t="shared" si="29"/>
        <v>0</v>
      </c>
      <c r="H83" s="32"/>
      <c r="I83" s="32"/>
      <c r="J83" s="32"/>
      <c r="K83" s="32"/>
      <c r="L83" s="32"/>
      <c r="M83" s="24">
        <f t="shared" si="23"/>
        <v>0</v>
      </c>
      <c r="N83" s="32"/>
      <c r="O83" s="32"/>
      <c r="P83" s="32"/>
      <c r="Q83" s="32"/>
      <c r="R83" s="32"/>
      <c r="S83" s="24">
        <f t="shared" si="24"/>
        <v>0</v>
      </c>
      <c r="T83" s="32"/>
      <c r="U83" s="32"/>
      <c r="V83" s="32"/>
      <c r="W83" s="32"/>
      <c r="X83" s="32"/>
      <c r="Y83" s="24">
        <f t="shared" si="25"/>
        <v>0</v>
      </c>
      <c r="Z83" s="36">
        <f t="shared" si="6"/>
        <v>0</v>
      </c>
      <c r="AA83" s="39">
        <f t="shared" si="19"/>
        <v>0</v>
      </c>
    </row>
    <row r="84" spans="1:27" ht="15.75" customHeight="1" x14ac:dyDescent="0.25">
      <c r="A84" s="30" t="s">
        <v>119</v>
      </c>
      <c r="B84" s="32"/>
      <c r="C84" s="32"/>
      <c r="D84" s="32"/>
      <c r="E84" s="32"/>
      <c r="F84" s="22"/>
      <c r="G84" s="24">
        <f t="shared" si="29"/>
        <v>0</v>
      </c>
      <c r="H84" s="32"/>
      <c r="I84" s="32"/>
      <c r="J84" s="32"/>
      <c r="K84" s="32"/>
      <c r="L84" s="32"/>
      <c r="M84" s="24">
        <f t="shared" si="23"/>
        <v>0</v>
      </c>
      <c r="N84" s="32"/>
      <c r="O84" s="32"/>
      <c r="P84" s="32"/>
      <c r="Q84" s="32"/>
      <c r="R84" s="32"/>
      <c r="S84" s="24">
        <f t="shared" si="24"/>
        <v>0</v>
      </c>
      <c r="T84" s="32"/>
      <c r="U84" s="32"/>
      <c r="V84" s="32"/>
      <c r="W84" s="32"/>
      <c r="X84" s="32"/>
      <c r="Y84" s="24">
        <f t="shared" si="25"/>
        <v>0</v>
      </c>
      <c r="Z84" s="36">
        <f t="shared" si="6"/>
        <v>0</v>
      </c>
      <c r="AA84" s="39">
        <f t="shared" si="19"/>
        <v>0</v>
      </c>
    </row>
    <row r="85" spans="1:27" ht="17.399999999999999" customHeight="1" x14ac:dyDescent="0.25">
      <c r="A85" s="73" t="s">
        <v>61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41"/>
    </row>
    <row r="86" spans="1:27" ht="15.75" customHeight="1" x14ac:dyDescent="0.25">
      <c r="A86" s="21" t="s">
        <v>40</v>
      </c>
      <c r="B86" s="32"/>
      <c r="C86" s="32"/>
      <c r="D86" s="32"/>
      <c r="E86" s="32">
        <v>1</v>
      </c>
      <c r="F86" s="22"/>
      <c r="G86" s="24">
        <f t="shared" si="29"/>
        <v>1</v>
      </c>
      <c r="H86" s="32"/>
      <c r="I86" s="32"/>
      <c r="J86" s="32">
        <v>1</v>
      </c>
      <c r="K86" s="32"/>
      <c r="L86" s="32">
        <v>1</v>
      </c>
      <c r="M86" s="24">
        <f t="shared" ref="M86:M107" si="33">SUM(H86,I86,K86,L86)</f>
        <v>1</v>
      </c>
      <c r="N86" s="32"/>
      <c r="O86" s="32"/>
      <c r="P86" s="32">
        <v>1</v>
      </c>
      <c r="Q86" s="32"/>
      <c r="R86" s="32"/>
      <c r="S86" s="24">
        <f t="shared" ref="S86:S107" si="34">SUM(N86,O86,Q86,R86)</f>
        <v>0</v>
      </c>
      <c r="T86" s="32"/>
      <c r="U86" s="32"/>
      <c r="V86" s="32"/>
      <c r="W86" s="32">
        <v>1</v>
      </c>
      <c r="X86" s="32">
        <v>1</v>
      </c>
      <c r="Y86" s="24">
        <f t="shared" ref="Y86:Y106" si="35">SUM(T86,U86,W86,X86)</f>
        <v>2</v>
      </c>
      <c r="Z86" s="36">
        <f t="shared" si="6"/>
        <v>4</v>
      </c>
      <c r="AA86" s="39">
        <f t="shared" si="19"/>
        <v>2</v>
      </c>
    </row>
    <row r="87" spans="1:27" ht="15.75" customHeight="1" x14ac:dyDescent="0.25">
      <c r="A87" s="21" t="s">
        <v>41</v>
      </c>
      <c r="B87" s="32"/>
      <c r="C87" s="32"/>
      <c r="D87" s="32">
        <v>1</v>
      </c>
      <c r="E87" s="32"/>
      <c r="F87" s="22"/>
      <c r="G87" s="24">
        <f t="shared" si="29"/>
        <v>0</v>
      </c>
      <c r="H87" s="32"/>
      <c r="I87" s="32"/>
      <c r="J87" s="32"/>
      <c r="K87" s="32">
        <v>1</v>
      </c>
      <c r="L87" s="32"/>
      <c r="M87" s="24">
        <f t="shared" si="33"/>
        <v>1</v>
      </c>
      <c r="N87" s="32"/>
      <c r="O87" s="32"/>
      <c r="P87" s="32">
        <v>1</v>
      </c>
      <c r="Q87" s="32"/>
      <c r="R87" s="32"/>
      <c r="S87" s="24">
        <f t="shared" si="34"/>
        <v>0</v>
      </c>
      <c r="T87" s="32"/>
      <c r="U87" s="32"/>
      <c r="V87" s="32">
        <v>3</v>
      </c>
      <c r="W87" s="32">
        <v>1</v>
      </c>
      <c r="X87" s="32"/>
      <c r="Y87" s="24">
        <f t="shared" si="35"/>
        <v>1</v>
      </c>
      <c r="Z87" s="36">
        <f t="shared" si="6"/>
        <v>2</v>
      </c>
      <c r="AA87" s="39">
        <f t="shared" si="19"/>
        <v>5</v>
      </c>
    </row>
    <row r="88" spans="1:27" ht="30.6" customHeight="1" x14ac:dyDescent="0.25">
      <c r="A88" s="30" t="s">
        <v>128</v>
      </c>
      <c r="B88" s="32"/>
      <c r="C88" s="32"/>
      <c r="D88" s="32"/>
      <c r="E88" s="32"/>
      <c r="F88" s="22"/>
      <c r="G88" s="24">
        <f t="shared" si="29"/>
        <v>0</v>
      </c>
      <c r="H88" s="32"/>
      <c r="I88" s="32"/>
      <c r="J88" s="32"/>
      <c r="K88" s="32">
        <v>1</v>
      </c>
      <c r="L88" s="32"/>
      <c r="M88" s="24">
        <f t="shared" si="33"/>
        <v>1</v>
      </c>
      <c r="N88" s="32"/>
      <c r="O88" s="32"/>
      <c r="P88" s="32"/>
      <c r="Q88" s="32"/>
      <c r="R88" s="32"/>
      <c r="S88" s="24">
        <f t="shared" si="34"/>
        <v>0</v>
      </c>
      <c r="T88" s="32"/>
      <c r="U88" s="32"/>
      <c r="V88" s="32"/>
      <c r="W88" s="32">
        <v>1</v>
      </c>
      <c r="X88" s="32"/>
      <c r="Y88" s="24">
        <f t="shared" si="35"/>
        <v>1</v>
      </c>
      <c r="Z88" s="36">
        <f t="shared" ref="Z88:Z89" si="36">SUM(G88,M88,S88,Y88)</f>
        <v>2</v>
      </c>
      <c r="AA88" s="39">
        <f t="shared" si="19"/>
        <v>0</v>
      </c>
    </row>
    <row r="89" spans="1:27" ht="28.8" customHeight="1" x14ac:dyDescent="0.25">
      <c r="A89" s="30" t="s">
        <v>129</v>
      </c>
      <c r="B89" s="32"/>
      <c r="C89" s="32"/>
      <c r="D89" s="32"/>
      <c r="E89" s="32">
        <v>1</v>
      </c>
      <c r="F89" s="22"/>
      <c r="G89" s="24">
        <f t="shared" si="29"/>
        <v>1</v>
      </c>
      <c r="H89" s="32"/>
      <c r="I89" s="32"/>
      <c r="J89" s="32"/>
      <c r="K89" s="32"/>
      <c r="L89" s="32"/>
      <c r="M89" s="24">
        <f t="shared" si="33"/>
        <v>0</v>
      </c>
      <c r="N89" s="32"/>
      <c r="O89" s="32"/>
      <c r="P89" s="32"/>
      <c r="Q89" s="32">
        <v>2</v>
      </c>
      <c r="R89" s="32"/>
      <c r="S89" s="24">
        <f t="shared" si="34"/>
        <v>2</v>
      </c>
      <c r="T89" s="32"/>
      <c r="U89" s="32"/>
      <c r="V89" s="32"/>
      <c r="W89" s="32">
        <v>1</v>
      </c>
      <c r="X89" s="32"/>
      <c r="Y89" s="24">
        <f t="shared" si="35"/>
        <v>1</v>
      </c>
      <c r="Z89" s="36">
        <f t="shared" si="36"/>
        <v>4</v>
      </c>
      <c r="AA89" s="39">
        <f t="shared" si="19"/>
        <v>0</v>
      </c>
    </row>
    <row r="90" spans="1:27" ht="31.5" customHeight="1" x14ac:dyDescent="0.25">
      <c r="A90" s="3" t="s">
        <v>42</v>
      </c>
      <c r="B90" s="33"/>
      <c r="C90" s="33"/>
      <c r="D90" s="33"/>
      <c r="E90" s="33">
        <v>1</v>
      </c>
      <c r="F90" s="22"/>
      <c r="G90" s="24">
        <f t="shared" si="29"/>
        <v>1</v>
      </c>
      <c r="H90" s="33"/>
      <c r="I90" s="33"/>
      <c r="J90" s="33"/>
      <c r="K90" s="33">
        <v>1</v>
      </c>
      <c r="L90" s="22"/>
      <c r="M90" s="24">
        <f t="shared" si="33"/>
        <v>1</v>
      </c>
      <c r="N90" s="33"/>
      <c r="O90" s="33"/>
      <c r="P90" s="33"/>
      <c r="Q90" s="33">
        <v>1</v>
      </c>
      <c r="R90" s="25"/>
      <c r="S90" s="24">
        <f t="shared" si="34"/>
        <v>1</v>
      </c>
      <c r="T90" s="33"/>
      <c r="U90" s="33"/>
      <c r="V90" s="33"/>
      <c r="W90" s="33">
        <v>2</v>
      </c>
      <c r="X90" s="26"/>
      <c r="Y90" s="24">
        <f t="shared" si="35"/>
        <v>2</v>
      </c>
      <c r="Z90" s="36">
        <f t="shared" si="6"/>
        <v>5</v>
      </c>
      <c r="AA90" s="39">
        <f t="shared" si="19"/>
        <v>0</v>
      </c>
    </row>
    <row r="91" spans="1:27" ht="16.2" customHeight="1" x14ac:dyDescent="0.25">
      <c r="A91" s="3" t="s">
        <v>120</v>
      </c>
      <c r="B91" s="33"/>
      <c r="C91" s="33"/>
      <c r="D91" s="33"/>
      <c r="E91" s="33">
        <v>1</v>
      </c>
      <c r="F91" s="22"/>
      <c r="G91" s="24">
        <f t="shared" si="29"/>
        <v>1</v>
      </c>
      <c r="H91" s="33"/>
      <c r="I91" s="33"/>
      <c r="J91" s="33"/>
      <c r="K91" s="33"/>
      <c r="L91" s="22">
        <v>1</v>
      </c>
      <c r="M91" s="24">
        <f t="shared" si="33"/>
        <v>1</v>
      </c>
      <c r="N91" s="33"/>
      <c r="O91" s="33"/>
      <c r="P91" s="33"/>
      <c r="Q91" s="33">
        <v>1</v>
      </c>
      <c r="R91" s="25"/>
      <c r="S91" s="24">
        <f t="shared" si="34"/>
        <v>1</v>
      </c>
      <c r="T91" s="33"/>
      <c r="U91" s="33"/>
      <c r="V91" s="33"/>
      <c r="W91" s="33"/>
      <c r="X91" s="26">
        <v>1</v>
      </c>
      <c r="Y91" s="24">
        <f t="shared" si="35"/>
        <v>1</v>
      </c>
      <c r="Z91" s="36">
        <f t="shared" si="6"/>
        <v>4</v>
      </c>
      <c r="AA91" s="39">
        <f t="shared" si="19"/>
        <v>0</v>
      </c>
    </row>
    <row r="92" spans="1:27" ht="15.75" customHeight="1" x14ac:dyDescent="0.25">
      <c r="A92" s="30" t="s">
        <v>121</v>
      </c>
      <c r="B92" s="32"/>
      <c r="C92" s="32"/>
      <c r="D92" s="32"/>
      <c r="E92" s="32">
        <v>1</v>
      </c>
      <c r="F92" s="22"/>
      <c r="G92" s="24">
        <f t="shared" si="29"/>
        <v>1</v>
      </c>
      <c r="H92" s="32"/>
      <c r="I92" s="32"/>
      <c r="J92" s="32"/>
      <c r="K92" s="32"/>
      <c r="L92" s="22">
        <v>1</v>
      </c>
      <c r="M92" s="24">
        <f t="shared" si="33"/>
        <v>1</v>
      </c>
      <c r="N92" s="32"/>
      <c r="O92" s="32"/>
      <c r="P92" s="32"/>
      <c r="Q92" s="32"/>
      <c r="R92" s="25"/>
      <c r="S92" s="24">
        <f t="shared" si="34"/>
        <v>0</v>
      </c>
      <c r="T92" s="32"/>
      <c r="U92" s="32"/>
      <c r="V92" s="32"/>
      <c r="W92" s="32"/>
      <c r="X92" s="26">
        <v>1</v>
      </c>
      <c r="Y92" s="24">
        <f t="shared" si="35"/>
        <v>1</v>
      </c>
      <c r="Z92" s="36">
        <f t="shared" si="6"/>
        <v>3</v>
      </c>
      <c r="AA92" s="39">
        <f t="shared" si="19"/>
        <v>0</v>
      </c>
    </row>
    <row r="93" spans="1:27" ht="15.75" customHeight="1" x14ac:dyDescent="0.25">
      <c r="A93" s="3" t="s">
        <v>122</v>
      </c>
      <c r="B93" s="32"/>
      <c r="C93" s="32"/>
      <c r="D93" s="32"/>
      <c r="E93" s="32"/>
      <c r="F93" s="22"/>
      <c r="G93" s="24">
        <f t="shared" si="29"/>
        <v>0</v>
      </c>
      <c r="H93" s="32"/>
      <c r="I93" s="32"/>
      <c r="J93" s="32"/>
      <c r="K93" s="32">
        <v>1</v>
      </c>
      <c r="L93" s="22"/>
      <c r="M93" s="24">
        <f t="shared" si="33"/>
        <v>1</v>
      </c>
      <c r="N93" s="32"/>
      <c r="O93" s="32"/>
      <c r="P93" s="32"/>
      <c r="Q93" s="32">
        <v>1</v>
      </c>
      <c r="R93" s="25"/>
      <c r="S93" s="24">
        <f t="shared" si="34"/>
        <v>1</v>
      </c>
      <c r="T93" s="32"/>
      <c r="U93" s="32"/>
      <c r="V93" s="32"/>
      <c r="W93" s="32">
        <v>1</v>
      </c>
      <c r="X93" s="26"/>
      <c r="Y93" s="24">
        <f t="shared" si="35"/>
        <v>1</v>
      </c>
      <c r="Z93" s="36">
        <f t="shared" ref="Z93" si="37">SUM(G93,M93,S93,Y93)</f>
        <v>3</v>
      </c>
      <c r="AA93" s="39">
        <f t="shared" si="19"/>
        <v>0</v>
      </c>
    </row>
    <row r="94" spans="1:27" ht="15.75" customHeight="1" x14ac:dyDescent="0.25">
      <c r="A94" s="30" t="s">
        <v>125</v>
      </c>
      <c r="B94" s="32"/>
      <c r="C94" s="32"/>
      <c r="D94" s="32"/>
      <c r="E94" s="32"/>
      <c r="F94" s="22"/>
      <c r="G94" s="24">
        <f t="shared" si="29"/>
        <v>0</v>
      </c>
      <c r="H94" s="32"/>
      <c r="I94" s="32"/>
      <c r="J94" s="32"/>
      <c r="K94" s="32">
        <v>1</v>
      </c>
      <c r="L94" s="32"/>
      <c r="M94" s="24">
        <f t="shared" si="33"/>
        <v>1</v>
      </c>
      <c r="N94" s="32"/>
      <c r="O94" s="32"/>
      <c r="P94" s="32"/>
      <c r="Q94" s="32"/>
      <c r="R94" s="25"/>
      <c r="S94" s="24">
        <f t="shared" si="34"/>
        <v>0</v>
      </c>
      <c r="T94" s="32"/>
      <c r="U94" s="32"/>
      <c r="V94" s="32"/>
      <c r="W94" s="32">
        <v>1</v>
      </c>
      <c r="X94" s="26"/>
      <c r="Y94" s="24">
        <f t="shared" si="35"/>
        <v>1</v>
      </c>
      <c r="Z94" s="36">
        <f t="shared" si="6"/>
        <v>2</v>
      </c>
      <c r="AA94" s="39">
        <f t="shared" si="19"/>
        <v>0</v>
      </c>
    </row>
    <row r="95" spans="1:27" ht="15.75" customHeight="1" x14ac:dyDescent="0.25">
      <c r="A95" s="21" t="s">
        <v>56</v>
      </c>
      <c r="B95" s="32"/>
      <c r="C95" s="32"/>
      <c r="D95" s="32"/>
      <c r="E95" s="32"/>
      <c r="F95" s="32"/>
      <c r="G95" s="24">
        <f t="shared" si="29"/>
        <v>0</v>
      </c>
      <c r="H95" s="32"/>
      <c r="I95" s="32"/>
      <c r="J95" s="32">
        <v>1</v>
      </c>
      <c r="K95" s="32"/>
      <c r="L95" s="32"/>
      <c r="M95" s="24">
        <f t="shared" si="33"/>
        <v>0</v>
      </c>
      <c r="N95" s="32"/>
      <c r="O95" s="32"/>
      <c r="P95" s="32"/>
      <c r="Q95" s="32"/>
      <c r="R95" s="32"/>
      <c r="S95" s="24">
        <f t="shared" si="34"/>
        <v>0</v>
      </c>
      <c r="T95" s="32"/>
      <c r="U95" s="32"/>
      <c r="V95" s="32"/>
      <c r="W95" s="32"/>
      <c r="X95" s="32"/>
      <c r="Y95" s="24">
        <f t="shared" si="35"/>
        <v>0</v>
      </c>
      <c r="Z95" s="36">
        <f t="shared" ref="Z95:Z107" si="38">SUM(G95,M95,S95,Y95)</f>
        <v>0</v>
      </c>
      <c r="AA95" s="39">
        <f t="shared" si="19"/>
        <v>1</v>
      </c>
    </row>
    <row r="96" spans="1:27" ht="15.75" customHeight="1" x14ac:dyDescent="0.25">
      <c r="A96" s="21" t="s">
        <v>44</v>
      </c>
      <c r="B96" s="32"/>
      <c r="C96" s="32"/>
      <c r="D96" s="32"/>
      <c r="E96" s="32"/>
      <c r="F96" s="22"/>
      <c r="G96" s="24">
        <f t="shared" si="29"/>
        <v>0</v>
      </c>
      <c r="H96" s="32"/>
      <c r="I96" s="32"/>
      <c r="J96" s="32"/>
      <c r="K96" s="32"/>
      <c r="L96" s="32"/>
      <c r="M96" s="24">
        <f t="shared" si="33"/>
        <v>0</v>
      </c>
      <c r="N96" s="32"/>
      <c r="O96" s="32"/>
      <c r="P96" s="32"/>
      <c r="Q96" s="32"/>
      <c r="R96" s="32"/>
      <c r="S96" s="24">
        <f t="shared" si="34"/>
        <v>0</v>
      </c>
      <c r="T96" s="32"/>
      <c r="U96" s="32"/>
      <c r="V96" s="32"/>
      <c r="W96" s="32"/>
      <c r="X96" s="32"/>
      <c r="Y96" s="24">
        <f t="shared" si="35"/>
        <v>0</v>
      </c>
      <c r="Z96" s="36">
        <f t="shared" si="38"/>
        <v>0</v>
      </c>
      <c r="AA96" s="39">
        <f t="shared" si="19"/>
        <v>0</v>
      </c>
    </row>
    <row r="97" spans="1:28" ht="15.75" customHeight="1" x14ac:dyDescent="0.25">
      <c r="A97" s="21" t="s">
        <v>52</v>
      </c>
      <c r="B97" s="32"/>
      <c r="C97" s="32"/>
      <c r="D97" s="32"/>
      <c r="E97" s="32"/>
      <c r="F97" s="22"/>
      <c r="G97" s="24">
        <f t="shared" si="29"/>
        <v>0</v>
      </c>
      <c r="H97" s="32"/>
      <c r="I97" s="32"/>
      <c r="J97" s="32"/>
      <c r="K97" s="32"/>
      <c r="L97" s="32"/>
      <c r="M97" s="24">
        <f t="shared" si="33"/>
        <v>0</v>
      </c>
      <c r="N97" s="32"/>
      <c r="O97" s="32"/>
      <c r="P97" s="32"/>
      <c r="Q97" s="32"/>
      <c r="R97" s="32"/>
      <c r="S97" s="24">
        <f t="shared" si="34"/>
        <v>0</v>
      </c>
      <c r="T97" s="32"/>
      <c r="U97" s="32"/>
      <c r="V97" s="32"/>
      <c r="W97" s="32">
        <v>1</v>
      </c>
      <c r="X97" s="32"/>
      <c r="Y97" s="24">
        <f t="shared" si="35"/>
        <v>1</v>
      </c>
      <c r="Z97" s="36">
        <f t="shared" si="38"/>
        <v>1</v>
      </c>
      <c r="AA97" s="39">
        <f t="shared" si="19"/>
        <v>0</v>
      </c>
    </row>
    <row r="98" spans="1:28" ht="15.75" customHeight="1" x14ac:dyDescent="0.25">
      <c r="A98" s="21" t="s">
        <v>45</v>
      </c>
      <c r="B98" s="32"/>
      <c r="C98" s="32"/>
      <c r="D98" s="32">
        <v>1</v>
      </c>
      <c r="E98" s="32"/>
      <c r="F98" s="22"/>
      <c r="G98" s="24">
        <f t="shared" si="29"/>
        <v>0</v>
      </c>
      <c r="H98" s="32"/>
      <c r="I98" s="32"/>
      <c r="J98" s="32">
        <v>1.5</v>
      </c>
      <c r="K98" s="32">
        <v>1</v>
      </c>
      <c r="L98" s="32"/>
      <c r="M98" s="24">
        <f t="shared" si="33"/>
        <v>1</v>
      </c>
      <c r="N98" s="32"/>
      <c r="O98" s="32"/>
      <c r="P98" s="32">
        <v>0.5</v>
      </c>
      <c r="Q98" s="32"/>
      <c r="R98" s="32"/>
      <c r="S98" s="24">
        <f t="shared" si="34"/>
        <v>0</v>
      </c>
      <c r="T98" s="32"/>
      <c r="U98" s="32"/>
      <c r="V98" s="32">
        <v>1.5</v>
      </c>
      <c r="W98" s="32">
        <v>1</v>
      </c>
      <c r="X98" s="26"/>
      <c r="Y98" s="24">
        <f t="shared" si="35"/>
        <v>1</v>
      </c>
      <c r="Z98" s="36">
        <f t="shared" si="38"/>
        <v>2</v>
      </c>
      <c r="AA98" s="39">
        <f t="shared" si="19"/>
        <v>4.5</v>
      </c>
    </row>
    <row r="99" spans="1:28" ht="15.75" customHeight="1" x14ac:dyDescent="0.25">
      <c r="A99" s="21" t="s">
        <v>46</v>
      </c>
      <c r="B99" s="32"/>
      <c r="C99" s="32"/>
      <c r="D99" s="32"/>
      <c r="E99" s="32"/>
      <c r="F99" s="22"/>
      <c r="G99" s="24">
        <f t="shared" si="29"/>
        <v>0</v>
      </c>
      <c r="H99" s="32"/>
      <c r="I99" s="32"/>
      <c r="J99" s="32"/>
      <c r="K99" s="32"/>
      <c r="L99" s="32"/>
      <c r="M99" s="24">
        <f t="shared" si="33"/>
        <v>0</v>
      </c>
      <c r="N99" s="32"/>
      <c r="O99" s="32"/>
      <c r="P99" s="32"/>
      <c r="Q99" s="32"/>
      <c r="R99" s="32"/>
      <c r="S99" s="24">
        <f t="shared" si="34"/>
        <v>0</v>
      </c>
      <c r="T99" s="32"/>
      <c r="U99" s="32"/>
      <c r="V99" s="32"/>
      <c r="W99" s="32"/>
      <c r="X99" s="26"/>
      <c r="Y99" s="24">
        <f t="shared" si="35"/>
        <v>0</v>
      </c>
      <c r="Z99" s="36">
        <f t="shared" si="38"/>
        <v>0</v>
      </c>
      <c r="AA99" s="39">
        <f t="shared" si="19"/>
        <v>0</v>
      </c>
    </row>
    <row r="100" spans="1:28" ht="15.75" customHeight="1" x14ac:dyDescent="0.25">
      <c r="A100" s="21" t="s">
        <v>57</v>
      </c>
      <c r="B100" s="32"/>
      <c r="C100" s="32"/>
      <c r="D100" s="32">
        <v>1</v>
      </c>
      <c r="E100" s="32"/>
      <c r="F100" s="22"/>
      <c r="G100" s="24">
        <f t="shared" si="29"/>
        <v>0</v>
      </c>
      <c r="H100" s="32"/>
      <c r="I100" s="32"/>
      <c r="J100" s="32">
        <v>2</v>
      </c>
      <c r="K100" s="32"/>
      <c r="L100" s="32"/>
      <c r="M100" s="24">
        <f t="shared" si="33"/>
        <v>0</v>
      </c>
      <c r="N100" s="32"/>
      <c r="O100" s="32"/>
      <c r="P100" s="32">
        <v>2</v>
      </c>
      <c r="Q100" s="32"/>
      <c r="R100" s="32"/>
      <c r="S100" s="24">
        <f t="shared" si="34"/>
        <v>0</v>
      </c>
      <c r="T100" s="32"/>
      <c r="U100" s="32"/>
      <c r="V100" s="32">
        <v>2</v>
      </c>
      <c r="W100" s="32">
        <v>1</v>
      </c>
      <c r="X100" s="32"/>
      <c r="Y100" s="24">
        <f t="shared" si="35"/>
        <v>1</v>
      </c>
      <c r="Z100" s="36">
        <f t="shared" si="38"/>
        <v>1</v>
      </c>
      <c r="AA100" s="39">
        <f t="shared" si="19"/>
        <v>7</v>
      </c>
    </row>
    <row r="101" spans="1:28" ht="15.75" customHeight="1" x14ac:dyDescent="0.25">
      <c r="A101" s="21" t="s">
        <v>131</v>
      </c>
      <c r="B101" s="32"/>
      <c r="C101" s="32"/>
      <c r="D101" s="32">
        <v>1</v>
      </c>
      <c r="E101" s="32"/>
      <c r="F101" s="22"/>
      <c r="G101" s="24">
        <f t="shared" si="29"/>
        <v>0</v>
      </c>
      <c r="H101" s="32"/>
      <c r="I101" s="32"/>
      <c r="J101" s="32">
        <v>3</v>
      </c>
      <c r="K101" s="32"/>
      <c r="L101" s="32"/>
      <c r="M101" s="24">
        <f t="shared" si="33"/>
        <v>0</v>
      </c>
      <c r="N101" s="32"/>
      <c r="O101" s="32"/>
      <c r="P101" s="32">
        <v>2</v>
      </c>
      <c r="Q101" s="32">
        <v>1</v>
      </c>
      <c r="R101" s="32"/>
      <c r="S101" s="24">
        <f t="shared" si="34"/>
        <v>1</v>
      </c>
      <c r="T101" s="32"/>
      <c r="U101" s="32"/>
      <c r="V101" s="32">
        <v>4</v>
      </c>
      <c r="W101" s="32"/>
      <c r="X101" s="32"/>
      <c r="Y101" s="24">
        <f t="shared" si="35"/>
        <v>0</v>
      </c>
      <c r="Z101" s="36">
        <f t="shared" ref="Z101" si="39">SUM(G101,M101,S101,Y101)</f>
        <v>1</v>
      </c>
      <c r="AA101" s="39">
        <f t="shared" si="19"/>
        <v>10</v>
      </c>
    </row>
    <row r="102" spans="1:28" ht="15.75" customHeight="1" x14ac:dyDescent="0.25">
      <c r="A102" s="30" t="s">
        <v>134</v>
      </c>
      <c r="B102" s="32"/>
      <c r="C102" s="32"/>
      <c r="D102" s="32">
        <v>1</v>
      </c>
      <c r="E102" s="32"/>
      <c r="F102" s="22"/>
      <c r="G102" s="24">
        <f t="shared" si="29"/>
        <v>0</v>
      </c>
      <c r="H102" s="32"/>
      <c r="I102" s="32"/>
      <c r="J102" s="32">
        <v>3</v>
      </c>
      <c r="K102" s="32"/>
      <c r="L102" s="22"/>
      <c r="M102" s="24">
        <f t="shared" si="33"/>
        <v>0</v>
      </c>
      <c r="N102" s="32"/>
      <c r="O102" s="32"/>
      <c r="P102" s="32">
        <v>1</v>
      </c>
      <c r="Q102" s="32">
        <v>1</v>
      </c>
      <c r="R102" s="25"/>
      <c r="S102" s="24">
        <f t="shared" si="34"/>
        <v>1</v>
      </c>
      <c r="T102" s="32"/>
      <c r="U102" s="32"/>
      <c r="V102" s="32">
        <v>3</v>
      </c>
      <c r="W102" s="32"/>
      <c r="X102" s="26"/>
      <c r="Y102" s="24">
        <f t="shared" si="35"/>
        <v>0</v>
      </c>
      <c r="Z102" s="36">
        <f t="shared" si="38"/>
        <v>1</v>
      </c>
      <c r="AA102" s="39">
        <f t="shared" si="19"/>
        <v>8</v>
      </c>
    </row>
    <row r="103" spans="1:28" ht="15.75" customHeight="1" x14ac:dyDescent="0.25">
      <c r="A103" s="21" t="s">
        <v>60</v>
      </c>
      <c r="B103" s="32"/>
      <c r="C103" s="32"/>
      <c r="D103" s="32"/>
      <c r="E103" s="32">
        <v>1</v>
      </c>
      <c r="F103" s="22"/>
      <c r="G103" s="24">
        <f t="shared" si="29"/>
        <v>1</v>
      </c>
      <c r="H103" s="32"/>
      <c r="I103" s="32"/>
      <c r="J103" s="32">
        <v>1</v>
      </c>
      <c r="K103" s="32">
        <v>1</v>
      </c>
      <c r="L103" s="22"/>
      <c r="M103" s="24">
        <f t="shared" si="33"/>
        <v>1</v>
      </c>
      <c r="N103" s="32"/>
      <c r="O103" s="32"/>
      <c r="P103" s="32">
        <v>1</v>
      </c>
      <c r="Q103" s="32"/>
      <c r="R103" s="32"/>
      <c r="S103" s="24">
        <f t="shared" si="34"/>
        <v>0</v>
      </c>
      <c r="T103" s="32"/>
      <c r="U103" s="32"/>
      <c r="V103" s="32">
        <v>1</v>
      </c>
      <c r="W103" s="32"/>
      <c r="X103" s="32"/>
      <c r="Y103" s="24">
        <f t="shared" si="35"/>
        <v>0</v>
      </c>
      <c r="Z103" s="36">
        <f t="shared" si="38"/>
        <v>2</v>
      </c>
      <c r="AA103" s="39">
        <f t="shared" si="19"/>
        <v>3</v>
      </c>
    </row>
    <row r="104" spans="1:28" ht="15.75" customHeight="1" x14ac:dyDescent="0.25">
      <c r="A104" s="7" t="s">
        <v>84</v>
      </c>
      <c r="B104" s="32"/>
      <c r="C104" s="32"/>
      <c r="D104" s="32"/>
      <c r="E104" s="32"/>
      <c r="F104" s="22"/>
      <c r="G104" s="24">
        <f t="shared" si="29"/>
        <v>0</v>
      </c>
      <c r="H104" s="32"/>
      <c r="I104" s="32"/>
      <c r="J104" s="32"/>
      <c r="K104" s="32"/>
      <c r="L104" s="22"/>
      <c r="M104" s="24">
        <f t="shared" si="33"/>
        <v>0</v>
      </c>
      <c r="N104" s="32"/>
      <c r="O104" s="32"/>
      <c r="P104" s="32"/>
      <c r="Q104" s="32"/>
      <c r="R104" s="32"/>
      <c r="S104" s="24">
        <f t="shared" si="34"/>
        <v>0</v>
      </c>
      <c r="T104" s="32"/>
      <c r="U104" s="32"/>
      <c r="V104" s="32"/>
      <c r="W104" s="32"/>
      <c r="X104" s="32"/>
      <c r="Y104" s="24">
        <f t="shared" si="35"/>
        <v>0</v>
      </c>
      <c r="Z104" s="36">
        <f t="shared" ref="Z104" si="40">SUM(G104,M104,S104,Y104)</f>
        <v>0</v>
      </c>
      <c r="AA104" s="39">
        <f t="shared" si="19"/>
        <v>0</v>
      </c>
    </row>
    <row r="105" spans="1:28" ht="15.75" customHeight="1" x14ac:dyDescent="0.25">
      <c r="A105" s="7" t="s">
        <v>127</v>
      </c>
      <c r="B105" s="32"/>
      <c r="C105" s="32"/>
      <c r="D105" s="32"/>
      <c r="E105" s="32"/>
      <c r="F105" s="22"/>
      <c r="G105" s="24">
        <f t="shared" si="29"/>
        <v>0</v>
      </c>
      <c r="H105" s="32"/>
      <c r="I105" s="32"/>
      <c r="J105" s="32"/>
      <c r="K105" s="32"/>
      <c r="L105" s="22"/>
      <c r="M105" s="24">
        <f t="shared" si="33"/>
        <v>0</v>
      </c>
      <c r="N105" s="32"/>
      <c r="O105" s="32"/>
      <c r="P105" s="32"/>
      <c r="Q105" s="32"/>
      <c r="R105" s="32"/>
      <c r="S105" s="24">
        <f t="shared" si="34"/>
        <v>0</v>
      </c>
      <c r="T105" s="32"/>
      <c r="U105" s="32"/>
      <c r="V105" s="32"/>
      <c r="W105" s="32">
        <v>1</v>
      </c>
      <c r="X105" s="32"/>
      <c r="Y105" s="24">
        <f t="shared" si="35"/>
        <v>1</v>
      </c>
      <c r="Z105" s="36">
        <f t="shared" ref="Z105" si="41">SUM(G105,M105,S105,Y105)</f>
        <v>1</v>
      </c>
      <c r="AA105" s="39">
        <f t="shared" ref="AA105:AA107" si="42">SUM(D105,J105,P105,V105)</f>
        <v>0</v>
      </c>
    </row>
    <row r="106" spans="1:28" ht="15.75" customHeight="1" x14ac:dyDescent="0.25">
      <c r="A106" s="21" t="s">
        <v>50</v>
      </c>
      <c r="B106" s="32"/>
      <c r="C106" s="32"/>
      <c r="D106" s="32"/>
      <c r="E106" s="32"/>
      <c r="F106" s="22"/>
      <c r="G106" s="24">
        <f t="shared" si="29"/>
        <v>0</v>
      </c>
      <c r="H106" s="32"/>
      <c r="I106" s="32"/>
      <c r="J106" s="32"/>
      <c r="K106" s="32"/>
      <c r="L106" s="32"/>
      <c r="M106" s="24">
        <f t="shared" si="33"/>
        <v>0</v>
      </c>
      <c r="N106" s="32"/>
      <c r="O106" s="32"/>
      <c r="P106" s="32"/>
      <c r="Q106" s="32"/>
      <c r="R106" s="32"/>
      <c r="S106" s="24">
        <f t="shared" si="34"/>
        <v>0</v>
      </c>
      <c r="T106" s="32"/>
      <c r="U106" s="32"/>
      <c r="V106" s="32"/>
      <c r="W106" s="32"/>
      <c r="X106" s="32"/>
      <c r="Y106" s="24">
        <f t="shared" si="35"/>
        <v>0</v>
      </c>
      <c r="Z106" s="36">
        <f t="shared" si="38"/>
        <v>0</v>
      </c>
      <c r="AA106" s="39">
        <f t="shared" si="42"/>
        <v>0</v>
      </c>
    </row>
    <row r="107" spans="1:28" ht="15.75" customHeight="1" x14ac:dyDescent="0.25">
      <c r="A107" s="30" t="s">
        <v>119</v>
      </c>
      <c r="B107" s="32"/>
      <c r="C107" s="32"/>
      <c r="D107" s="32"/>
      <c r="E107" s="32"/>
      <c r="F107" s="22"/>
      <c r="G107" s="24">
        <f t="shared" si="29"/>
        <v>0</v>
      </c>
      <c r="H107" s="32"/>
      <c r="I107" s="32"/>
      <c r="J107" s="32"/>
      <c r="K107" s="32"/>
      <c r="L107" s="32"/>
      <c r="M107" s="24">
        <f t="shared" si="33"/>
        <v>0</v>
      </c>
      <c r="N107" s="32"/>
      <c r="O107" s="32"/>
      <c r="P107" s="32"/>
      <c r="Q107" s="32"/>
      <c r="R107" s="32"/>
      <c r="S107" s="24">
        <f t="shared" si="34"/>
        <v>0</v>
      </c>
      <c r="T107" s="32"/>
      <c r="U107" s="32"/>
      <c r="V107" s="32"/>
      <c r="W107" s="32"/>
      <c r="X107" s="32"/>
      <c r="Y107" s="24">
        <f t="shared" ref="Y107" si="43">SUM(T107:X107)</f>
        <v>0</v>
      </c>
      <c r="Z107" s="36">
        <f t="shared" si="38"/>
        <v>0</v>
      </c>
      <c r="AA107" s="39">
        <f t="shared" si="42"/>
        <v>0</v>
      </c>
    </row>
    <row r="108" spans="1:28" x14ac:dyDescent="0.25">
      <c r="AA108" s="43"/>
    </row>
    <row r="109" spans="1:28" x14ac:dyDescent="0.25">
      <c r="AA109" s="44"/>
      <c r="AB109" s="45"/>
    </row>
    <row r="110" spans="1:28" x14ac:dyDescent="0.25">
      <c r="AA110" s="42"/>
    </row>
  </sheetData>
  <mergeCells count="10">
    <mergeCell ref="A4:Z4"/>
    <mergeCell ref="A21:Z21"/>
    <mergeCell ref="A39:Z39"/>
    <mergeCell ref="A60:Z60"/>
    <mergeCell ref="A85:Z85"/>
    <mergeCell ref="A1:AB1"/>
    <mergeCell ref="B2:G2"/>
    <mergeCell ref="H2:M2"/>
    <mergeCell ref="N2:S2"/>
    <mergeCell ref="T2:Y2"/>
  </mergeCells>
  <pageMargins left="0.7" right="0.7" top="0.75" bottom="0.75" header="0.3" footer="0.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07"/>
  <sheetViews>
    <sheetView tabSelected="1" zoomScale="76" zoomScaleNormal="76" workbookViewId="0">
      <selection sqref="A1:AL108"/>
    </sheetView>
  </sheetViews>
  <sheetFormatPr defaultRowHeight="13.2" x14ac:dyDescent="0.25"/>
  <cols>
    <col min="1" max="1" width="32.77734375" customWidth="1"/>
    <col min="2" max="2" width="4.77734375" customWidth="1"/>
    <col min="3" max="6" width="4.6640625" customWidth="1"/>
    <col min="7" max="7" width="5.44140625" customWidth="1"/>
    <col min="8" max="12" width="4.6640625" customWidth="1"/>
    <col min="13" max="13" width="5.44140625" customWidth="1"/>
    <col min="14" max="14" width="4.77734375" customWidth="1"/>
    <col min="15" max="18" width="4.6640625" customWidth="1"/>
    <col min="19" max="19" width="5.44140625" customWidth="1"/>
    <col min="20" max="24" width="4.6640625" customWidth="1"/>
    <col min="25" max="25" width="5.77734375" customWidth="1"/>
    <col min="26" max="30" width="4.6640625" customWidth="1"/>
    <col min="31" max="32" width="5.44140625" customWidth="1"/>
    <col min="33" max="33" width="8" customWidth="1"/>
    <col min="34" max="35" width="9.44140625" customWidth="1"/>
    <col min="36" max="36" width="9.33203125" customWidth="1"/>
    <col min="37" max="37" width="14.5546875" customWidth="1"/>
    <col min="38" max="38" width="11.77734375" hidden="1" customWidth="1"/>
  </cols>
  <sheetData>
    <row r="1" spans="1:38" ht="61.5" customHeight="1" x14ac:dyDescent="0.25">
      <c r="A1" s="61" t="s">
        <v>144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38" ht="28.5" customHeight="1" x14ac:dyDescent="0.25">
      <c r="A2" s="17" t="s">
        <v>30</v>
      </c>
      <c r="B2" s="70" t="s">
        <v>62</v>
      </c>
      <c r="C2" s="71"/>
      <c r="D2" s="71"/>
      <c r="E2" s="71"/>
      <c r="F2" s="71"/>
      <c r="G2" s="72"/>
      <c r="H2" s="67" t="s">
        <v>63</v>
      </c>
      <c r="I2" s="68"/>
      <c r="J2" s="68"/>
      <c r="K2" s="68"/>
      <c r="L2" s="68"/>
      <c r="M2" s="69"/>
      <c r="N2" s="75" t="s">
        <v>64</v>
      </c>
      <c r="O2" s="76"/>
      <c r="P2" s="76"/>
      <c r="Q2" s="76"/>
      <c r="R2" s="76"/>
      <c r="S2" s="77"/>
      <c r="T2" s="70" t="s">
        <v>65</v>
      </c>
      <c r="U2" s="71"/>
      <c r="V2" s="71"/>
      <c r="W2" s="71"/>
      <c r="X2" s="71"/>
      <c r="Y2" s="72"/>
      <c r="Z2" s="75" t="s">
        <v>66</v>
      </c>
      <c r="AA2" s="76"/>
      <c r="AB2" s="76"/>
      <c r="AC2" s="76"/>
      <c r="AD2" s="76"/>
      <c r="AE2" s="77"/>
      <c r="AF2" s="75" t="s">
        <v>35</v>
      </c>
      <c r="AG2" s="76"/>
      <c r="AH2" s="76"/>
      <c r="AI2" s="76"/>
      <c r="AJ2" s="76"/>
      <c r="AK2" s="77"/>
    </row>
    <row r="3" spans="1:38" ht="218.4" customHeight="1" x14ac:dyDescent="0.25">
      <c r="A3" s="3"/>
      <c r="B3" s="18" t="s">
        <v>36</v>
      </c>
      <c r="C3" s="18" t="s">
        <v>37</v>
      </c>
      <c r="D3" s="4" t="s">
        <v>95</v>
      </c>
      <c r="E3" s="18" t="s">
        <v>82</v>
      </c>
      <c r="F3" s="31" t="s">
        <v>83</v>
      </c>
      <c r="G3" s="19" t="s">
        <v>38</v>
      </c>
      <c r="H3" s="18" t="s">
        <v>36</v>
      </c>
      <c r="I3" s="18" t="s">
        <v>37</v>
      </c>
      <c r="J3" s="4" t="s">
        <v>95</v>
      </c>
      <c r="K3" s="18" t="s">
        <v>82</v>
      </c>
      <c r="L3" s="31" t="s">
        <v>83</v>
      </c>
      <c r="M3" s="19" t="s">
        <v>38</v>
      </c>
      <c r="N3" s="18" t="s">
        <v>36</v>
      </c>
      <c r="O3" s="18" t="s">
        <v>37</v>
      </c>
      <c r="P3" s="4" t="s">
        <v>95</v>
      </c>
      <c r="Q3" s="18" t="s">
        <v>82</v>
      </c>
      <c r="R3" s="31" t="s">
        <v>83</v>
      </c>
      <c r="S3" s="19" t="s">
        <v>38</v>
      </c>
      <c r="T3" s="18" t="s">
        <v>36</v>
      </c>
      <c r="U3" s="18" t="s">
        <v>37</v>
      </c>
      <c r="V3" s="4" t="s">
        <v>95</v>
      </c>
      <c r="W3" s="18" t="s">
        <v>82</v>
      </c>
      <c r="X3" s="31" t="s">
        <v>83</v>
      </c>
      <c r="Y3" s="19" t="s">
        <v>38</v>
      </c>
      <c r="Z3" s="18" t="s">
        <v>36</v>
      </c>
      <c r="AA3" s="18" t="s">
        <v>37</v>
      </c>
      <c r="AB3" s="4" t="s">
        <v>95</v>
      </c>
      <c r="AC3" s="18" t="s">
        <v>82</v>
      </c>
      <c r="AD3" s="31" t="s">
        <v>83</v>
      </c>
      <c r="AE3" s="19" t="s">
        <v>38</v>
      </c>
      <c r="AF3" s="20" t="s">
        <v>67</v>
      </c>
      <c r="AG3" s="38" t="s">
        <v>138</v>
      </c>
      <c r="AH3" s="20" t="s">
        <v>68</v>
      </c>
      <c r="AI3" s="38" t="s">
        <v>139</v>
      </c>
      <c r="AJ3" s="20" t="s">
        <v>69</v>
      </c>
      <c r="AK3" s="20" t="s">
        <v>70</v>
      </c>
    </row>
    <row r="4" spans="1:38" ht="17.399999999999999" customHeight="1" x14ac:dyDescent="0.25">
      <c r="A4" s="73" t="s">
        <v>39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8"/>
    </row>
    <row r="5" spans="1:38" ht="15.75" customHeight="1" x14ac:dyDescent="0.25">
      <c r="A5" s="21" t="s">
        <v>40</v>
      </c>
      <c r="B5" s="32"/>
      <c r="C5" s="32"/>
      <c r="D5" s="32">
        <v>2</v>
      </c>
      <c r="E5" s="32"/>
      <c r="F5" s="32"/>
      <c r="G5" s="24">
        <f t="shared" ref="G5:G68" si="0">SUM(B5,C5,E5,F5)</f>
        <v>0</v>
      </c>
      <c r="H5" s="32"/>
      <c r="I5" s="32"/>
      <c r="J5" s="32">
        <v>1</v>
      </c>
      <c r="K5" s="32">
        <v>1</v>
      </c>
      <c r="L5" s="32"/>
      <c r="M5" s="24">
        <f t="shared" ref="M5:M20" si="1">SUM(H5,I5,K5,L5)</f>
        <v>1</v>
      </c>
      <c r="N5" s="32"/>
      <c r="O5" s="32"/>
      <c r="P5" s="32"/>
      <c r="Q5" s="32"/>
      <c r="R5" s="32">
        <v>1</v>
      </c>
      <c r="S5" s="24">
        <f t="shared" ref="S5:S20" si="2">SUM(N5,O5,Q5,R5)</f>
        <v>1</v>
      </c>
      <c r="T5" s="25">
        <v>1</v>
      </c>
      <c r="U5" s="32"/>
      <c r="V5" s="32">
        <v>2</v>
      </c>
      <c r="W5" s="32">
        <v>1</v>
      </c>
      <c r="X5" s="32"/>
      <c r="Y5" s="24">
        <f t="shared" ref="Y5:Y20" si="3">SUM(T5,U5,W5,X5)</f>
        <v>2</v>
      </c>
      <c r="Z5" s="32"/>
      <c r="AA5" s="32"/>
      <c r="AB5" s="32"/>
      <c r="AC5" s="32"/>
      <c r="AD5" s="26">
        <v>1</v>
      </c>
      <c r="AE5" s="24">
        <f t="shared" ref="AE5:AE20" si="4">SUM(Z5,AA5,AC5,AD5)</f>
        <v>1</v>
      </c>
      <c r="AF5" s="24">
        <f>SUM(AE5,Y5,S5,M5,G5)</f>
        <v>5</v>
      </c>
      <c r="AG5" s="39">
        <f>SUM(J5,P5,V5,AB5)</f>
        <v>3</v>
      </c>
      <c r="AH5" s="13">
        <f>SUM('ООО 1 полугодие'!Z5,'ООО 2 полугодие'!AF5)</f>
        <v>9</v>
      </c>
      <c r="AI5" s="13">
        <f>SUM('ООО 1 полугодие'!AA5,'ООО 2 полугодие'!AG5)</f>
        <v>6</v>
      </c>
      <c r="AJ5" s="23">
        <v>170</v>
      </c>
      <c r="AK5" s="24">
        <v>2.1</v>
      </c>
    </row>
    <row r="6" spans="1:38" ht="15.75" customHeight="1" x14ac:dyDescent="0.25">
      <c r="A6" s="21" t="s">
        <v>41</v>
      </c>
      <c r="B6" s="32"/>
      <c r="C6" s="32"/>
      <c r="D6" s="32"/>
      <c r="E6" s="32"/>
      <c r="F6" s="32"/>
      <c r="G6" s="24">
        <f t="shared" si="0"/>
        <v>0</v>
      </c>
      <c r="H6" s="32"/>
      <c r="I6" s="32"/>
      <c r="J6" s="32">
        <v>1</v>
      </c>
      <c r="K6" s="32"/>
      <c r="L6" s="32"/>
      <c r="M6" s="24">
        <f t="shared" si="1"/>
        <v>0</v>
      </c>
      <c r="N6" s="32"/>
      <c r="O6" s="32"/>
      <c r="P6" s="32">
        <v>1</v>
      </c>
      <c r="Q6" s="32"/>
      <c r="R6" s="32"/>
      <c r="S6" s="24">
        <f t="shared" si="2"/>
        <v>0</v>
      </c>
      <c r="T6" s="32"/>
      <c r="U6" s="32"/>
      <c r="V6" s="32">
        <v>1</v>
      </c>
      <c r="W6" s="32"/>
      <c r="X6" s="32"/>
      <c r="Y6" s="24">
        <f t="shared" si="3"/>
        <v>0</v>
      </c>
      <c r="Z6" s="32"/>
      <c r="AA6" s="32"/>
      <c r="AB6" s="32">
        <v>1</v>
      </c>
      <c r="AC6" s="32"/>
      <c r="AD6" s="26">
        <v>1</v>
      </c>
      <c r="AE6" s="24">
        <f t="shared" si="4"/>
        <v>1</v>
      </c>
      <c r="AF6" s="24">
        <f t="shared" ref="AF6:AF90" si="5">SUM(AE6,Y6,S6,M6,G6)</f>
        <v>1</v>
      </c>
      <c r="AG6" s="39">
        <f t="shared" ref="AG6:AG69" si="6">SUM(J6,P6,V6,AB6)</f>
        <v>4</v>
      </c>
      <c r="AH6" s="13">
        <f>SUM('ООО 1 полугодие'!Z6,'ООО 2 полугодие'!AF6)</f>
        <v>2</v>
      </c>
      <c r="AI6" s="13">
        <f>SUM('ООО 1 полугодие'!AA6,'ООО 2 полугодие'!AG6)</f>
        <v>8</v>
      </c>
      <c r="AJ6" s="23">
        <v>102</v>
      </c>
      <c r="AK6" s="24">
        <v>2</v>
      </c>
    </row>
    <row r="7" spans="1:38" ht="30.6" customHeight="1" x14ac:dyDescent="0.25">
      <c r="A7" s="30" t="s">
        <v>128</v>
      </c>
      <c r="B7" s="32"/>
      <c r="C7" s="32"/>
      <c r="D7" s="32"/>
      <c r="E7" s="32"/>
      <c r="F7" s="32"/>
      <c r="G7" s="24">
        <f t="shared" si="0"/>
        <v>0</v>
      </c>
      <c r="H7" s="32"/>
      <c r="I7" s="32"/>
      <c r="J7" s="32"/>
      <c r="K7" s="32"/>
      <c r="L7" s="32"/>
      <c r="M7" s="24">
        <f t="shared" si="1"/>
        <v>0</v>
      </c>
      <c r="N7" s="32"/>
      <c r="O7" s="32"/>
      <c r="P7" s="32"/>
      <c r="Q7" s="32">
        <v>1</v>
      </c>
      <c r="R7" s="32"/>
      <c r="S7" s="24">
        <f t="shared" si="2"/>
        <v>1</v>
      </c>
      <c r="T7" s="32"/>
      <c r="U7" s="32"/>
      <c r="V7" s="32"/>
      <c r="W7" s="32"/>
      <c r="X7" s="32"/>
      <c r="Y7" s="24">
        <f t="shared" si="3"/>
        <v>0</v>
      </c>
      <c r="Z7" s="32"/>
      <c r="AA7" s="32"/>
      <c r="AB7" s="32"/>
      <c r="AC7" s="32"/>
      <c r="AD7" s="26">
        <v>1</v>
      </c>
      <c r="AE7" s="24">
        <f t="shared" si="4"/>
        <v>1</v>
      </c>
      <c r="AF7" s="24">
        <f t="shared" ref="AF7:AF8" si="7">SUM(AE7,Y7,S7,M7,G7)</f>
        <v>2</v>
      </c>
      <c r="AG7" s="39">
        <f t="shared" si="6"/>
        <v>0</v>
      </c>
      <c r="AH7" s="13">
        <f>SUM('ООО 1 полугодие'!Z7,'ООО 2 полугодие'!AF7)</f>
        <v>4</v>
      </c>
      <c r="AI7" s="13">
        <f>SUM('ООО 1 полугодие'!AA7,'ООО 2 полугодие'!AG7)</f>
        <v>0</v>
      </c>
      <c r="AJ7" s="23"/>
      <c r="AK7" s="24"/>
    </row>
    <row r="8" spans="1:38" ht="29.4" customHeight="1" x14ac:dyDescent="0.25">
      <c r="A8" s="30" t="s">
        <v>129</v>
      </c>
      <c r="B8" s="32"/>
      <c r="C8" s="32"/>
      <c r="D8" s="32"/>
      <c r="E8" s="32">
        <v>1</v>
      </c>
      <c r="F8" s="32"/>
      <c r="G8" s="24">
        <f t="shared" si="0"/>
        <v>1</v>
      </c>
      <c r="H8" s="32"/>
      <c r="I8" s="32"/>
      <c r="J8" s="32"/>
      <c r="K8" s="32">
        <v>1</v>
      </c>
      <c r="L8" s="32"/>
      <c r="M8" s="24">
        <f t="shared" si="1"/>
        <v>1</v>
      </c>
      <c r="N8" s="32"/>
      <c r="O8" s="32"/>
      <c r="P8" s="32"/>
      <c r="Q8" s="32"/>
      <c r="R8" s="32"/>
      <c r="S8" s="24">
        <f t="shared" si="2"/>
        <v>0</v>
      </c>
      <c r="T8" s="32"/>
      <c r="U8" s="32"/>
      <c r="V8" s="32"/>
      <c r="W8" s="32">
        <v>1</v>
      </c>
      <c r="X8" s="32"/>
      <c r="Y8" s="24">
        <f t="shared" si="3"/>
        <v>1</v>
      </c>
      <c r="Z8" s="32"/>
      <c r="AA8" s="32"/>
      <c r="AB8" s="32"/>
      <c r="AC8" s="32">
        <v>1</v>
      </c>
      <c r="AD8" s="26">
        <v>1</v>
      </c>
      <c r="AE8" s="24">
        <f t="shared" si="4"/>
        <v>2</v>
      </c>
      <c r="AF8" s="24">
        <f t="shared" si="7"/>
        <v>5</v>
      </c>
      <c r="AG8" s="39">
        <f t="shared" si="6"/>
        <v>0</v>
      </c>
      <c r="AH8" s="13">
        <f>SUM('ООО 1 полугодие'!Z8,'ООО 2 полугодие'!AF8)</f>
        <v>10</v>
      </c>
      <c r="AI8" s="13">
        <f>SUM('ООО 1 полугодие'!AA8,'ООО 2 полугодие'!AG8)</f>
        <v>0</v>
      </c>
      <c r="AJ8" s="23"/>
      <c r="AK8" s="24"/>
    </row>
    <row r="9" spans="1:38" ht="31.5" customHeight="1" x14ac:dyDescent="0.25">
      <c r="A9" s="3" t="s">
        <v>42</v>
      </c>
      <c r="B9" s="33"/>
      <c r="C9" s="33"/>
      <c r="D9" s="33"/>
      <c r="E9" s="33">
        <v>1</v>
      </c>
      <c r="F9" s="25"/>
      <c r="G9" s="24">
        <f t="shared" si="0"/>
        <v>1</v>
      </c>
      <c r="H9" s="33"/>
      <c r="I9" s="33"/>
      <c r="J9" s="33"/>
      <c r="K9" s="33"/>
      <c r="L9" s="33"/>
      <c r="M9" s="24">
        <f t="shared" si="1"/>
        <v>0</v>
      </c>
      <c r="N9" s="33"/>
      <c r="O9" s="33"/>
      <c r="P9" s="33"/>
      <c r="Q9" s="33">
        <v>2</v>
      </c>
      <c r="R9" s="25"/>
      <c r="S9" s="24">
        <f t="shared" si="2"/>
        <v>2</v>
      </c>
      <c r="T9" s="33"/>
      <c r="U9" s="33"/>
      <c r="V9" s="33"/>
      <c r="W9" s="33"/>
      <c r="X9" s="26"/>
      <c r="Y9" s="24">
        <f t="shared" si="3"/>
        <v>0</v>
      </c>
      <c r="Z9" s="33"/>
      <c r="AA9" s="33"/>
      <c r="AB9" s="33"/>
      <c r="AC9" s="33">
        <v>1</v>
      </c>
      <c r="AD9" s="26">
        <v>1</v>
      </c>
      <c r="AE9" s="24">
        <f t="shared" si="4"/>
        <v>2</v>
      </c>
      <c r="AF9" s="24">
        <f t="shared" si="5"/>
        <v>5</v>
      </c>
      <c r="AG9" s="39">
        <f t="shared" si="6"/>
        <v>0</v>
      </c>
      <c r="AH9" s="13">
        <f>SUM('ООО 1 полугодие'!Z9,'ООО 2 полугодие'!AF9)</f>
        <v>10</v>
      </c>
      <c r="AI9" s="13">
        <f>SUM('ООО 1 полугодие'!AA9,'ООО 2 полугодие'!AG9)</f>
        <v>0</v>
      </c>
      <c r="AJ9" s="23">
        <v>102</v>
      </c>
      <c r="AK9" s="24">
        <v>7.8</v>
      </c>
    </row>
    <row r="10" spans="1:38" ht="15.75" customHeight="1" x14ac:dyDescent="0.25">
      <c r="A10" s="21" t="s">
        <v>43</v>
      </c>
      <c r="B10" s="32"/>
      <c r="C10" s="32"/>
      <c r="D10" s="32"/>
      <c r="E10" s="32"/>
      <c r="F10" s="32"/>
      <c r="G10" s="24">
        <f t="shared" si="0"/>
        <v>0</v>
      </c>
      <c r="H10" s="32"/>
      <c r="I10" s="32"/>
      <c r="J10" s="32"/>
      <c r="K10" s="32">
        <v>1</v>
      </c>
      <c r="L10" s="22"/>
      <c r="M10" s="24">
        <f t="shared" si="1"/>
        <v>1</v>
      </c>
      <c r="N10" s="32"/>
      <c r="O10" s="32"/>
      <c r="P10" s="32"/>
      <c r="Q10" s="32"/>
      <c r="R10" s="25">
        <v>1</v>
      </c>
      <c r="S10" s="24">
        <f t="shared" si="2"/>
        <v>1</v>
      </c>
      <c r="T10" s="25">
        <v>1</v>
      </c>
      <c r="U10" s="32"/>
      <c r="V10" s="32"/>
      <c r="W10" s="32">
        <v>1</v>
      </c>
      <c r="X10" s="32"/>
      <c r="Y10" s="24">
        <f t="shared" si="3"/>
        <v>2</v>
      </c>
      <c r="Z10" s="32">
        <v>1</v>
      </c>
      <c r="AA10" s="32"/>
      <c r="AB10" s="32"/>
      <c r="AC10" s="32"/>
      <c r="AD10" s="26">
        <v>1</v>
      </c>
      <c r="AE10" s="24">
        <f t="shared" si="4"/>
        <v>2</v>
      </c>
      <c r="AF10" s="24">
        <f t="shared" si="5"/>
        <v>6</v>
      </c>
      <c r="AG10" s="39">
        <f t="shared" si="6"/>
        <v>0</v>
      </c>
      <c r="AH10" s="13">
        <f>SUM('ООО 1 полугодие'!Z10,'ООО 2 полугодие'!AF10)</f>
        <v>10</v>
      </c>
      <c r="AI10" s="13">
        <f>SUM('ООО 1 полугодие'!AA10,'ООО 2 полугодие'!AG10)</f>
        <v>0</v>
      </c>
      <c r="AJ10" s="23">
        <v>170</v>
      </c>
      <c r="AK10" s="24">
        <v>7.1</v>
      </c>
    </row>
    <row r="11" spans="1:38" ht="15.75" customHeight="1" x14ac:dyDescent="0.25">
      <c r="A11" s="21" t="s">
        <v>44</v>
      </c>
      <c r="B11" s="32"/>
      <c r="C11" s="32"/>
      <c r="D11" s="32"/>
      <c r="E11" s="32"/>
      <c r="F11" s="32"/>
      <c r="G11" s="24">
        <f t="shared" si="0"/>
        <v>0</v>
      </c>
      <c r="H11" s="32"/>
      <c r="I11" s="32"/>
      <c r="J11" s="32"/>
      <c r="K11" s="32"/>
      <c r="L11" s="32"/>
      <c r="M11" s="24">
        <f t="shared" si="1"/>
        <v>0</v>
      </c>
      <c r="N11" s="32"/>
      <c r="O11" s="32"/>
      <c r="P11" s="32"/>
      <c r="Q11" s="32"/>
      <c r="R11" s="32"/>
      <c r="S11" s="24">
        <f t="shared" si="2"/>
        <v>0</v>
      </c>
      <c r="T11" s="25"/>
      <c r="U11" s="32"/>
      <c r="V11" s="32"/>
      <c r="W11" s="32"/>
      <c r="X11" s="32"/>
      <c r="Y11" s="24">
        <f t="shared" si="3"/>
        <v>0</v>
      </c>
      <c r="Z11" s="32"/>
      <c r="AA11" s="32"/>
      <c r="AB11" s="32"/>
      <c r="AC11" s="32"/>
      <c r="AD11" s="26">
        <v>1</v>
      </c>
      <c r="AE11" s="24">
        <f t="shared" si="4"/>
        <v>1</v>
      </c>
      <c r="AF11" s="24">
        <f t="shared" si="5"/>
        <v>1</v>
      </c>
      <c r="AG11" s="39">
        <f t="shared" si="6"/>
        <v>0</v>
      </c>
      <c r="AH11" s="13">
        <f>SUM('ООО 1 полугодие'!Z11,'ООО 2 полугодие'!AF11)</f>
        <v>1</v>
      </c>
      <c r="AI11" s="13">
        <f>SUM('ООО 1 полугодие'!AA11,'ООО 2 полугодие'!AG11)</f>
        <v>0</v>
      </c>
      <c r="AJ11" s="23">
        <v>68</v>
      </c>
      <c r="AK11" s="24">
        <v>4.4000000000000004</v>
      </c>
    </row>
    <row r="12" spans="1:38" ht="15.75" customHeight="1" x14ac:dyDescent="0.25">
      <c r="A12" s="21" t="s">
        <v>45</v>
      </c>
      <c r="B12" s="32"/>
      <c r="C12" s="32"/>
      <c r="D12" s="32">
        <v>0.5</v>
      </c>
      <c r="E12" s="32"/>
      <c r="F12" s="32"/>
      <c r="G12" s="24">
        <f t="shared" si="0"/>
        <v>0</v>
      </c>
      <c r="H12" s="32"/>
      <c r="I12" s="32"/>
      <c r="J12" s="32"/>
      <c r="K12" s="32">
        <v>1</v>
      </c>
      <c r="L12" s="22"/>
      <c r="M12" s="24">
        <f t="shared" si="1"/>
        <v>1</v>
      </c>
      <c r="N12" s="32"/>
      <c r="O12" s="32"/>
      <c r="P12" s="32">
        <v>0.5</v>
      </c>
      <c r="Q12" s="32">
        <v>1</v>
      </c>
      <c r="R12" s="25"/>
      <c r="S12" s="24">
        <f t="shared" si="2"/>
        <v>1</v>
      </c>
      <c r="T12" s="32"/>
      <c r="U12" s="32"/>
      <c r="V12" s="32">
        <v>0.5</v>
      </c>
      <c r="W12" s="32"/>
      <c r="X12" s="32"/>
      <c r="Y12" s="24">
        <f t="shared" si="3"/>
        <v>0</v>
      </c>
      <c r="Z12" s="32"/>
      <c r="AA12" s="32"/>
      <c r="AB12" s="32">
        <v>0.5</v>
      </c>
      <c r="AC12" s="32"/>
      <c r="AD12" s="26">
        <v>1</v>
      </c>
      <c r="AE12" s="24">
        <f t="shared" si="4"/>
        <v>1</v>
      </c>
      <c r="AF12" s="24">
        <f t="shared" si="5"/>
        <v>3</v>
      </c>
      <c r="AG12" s="39">
        <f t="shared" si="6"/>
        <v>1.5</v>
      </c>
      <c r="AH12" s="13">
        <f>SUM('ООО 1 полугодие'!Z12,'ООО 2 полугодие'!AF12)</f>
        <v>3</v>
      </c>
      <c r="AI12" s="13">
        <f>SUM('ООО 1 полугодие'!AA12,'ООО 2 полугодие'!AG12)</f>
        <v>4.5</v>
      </c>
      <c r="AJ12" s="23">
        <v>34</v>
      </c>
      <c r="AK12" s="24">
        <v>8.8000000000000007</v>
      </c>
    </row>
    <row r="13" spans="1:38" ht="15.75" customHeight="1" x14ac:dyDescent="0.25">
      <c r="A13" s="21" t="s">
        <v>46</v>
      </c>
      <c r="B13" s="32"/>
      <c r="C13" s="32"/>
      <c r="D13" s="32"/>
      <c r="E13" s="32"/>
      <c r="F13" s="32"/>
      <c r="G13" s="24">
        <f t="shared" si="0"/>
        <v>0</v>
      </c>
      <c r="H13" s="32"/>
      <c r="I13" s="32"/>
      <c r="J13" s="32">
        <v>0.5</v>
      </c>
      <c r="K13" s="32"/>
      <c r="L13" s="32"/>
      <c r="M13" s="24">
        <f t="shared" si="1"/>
        <v>0</v>
      </c>
      <c r="N13" s="32"/>
      <c r="O13" s="32"/>
      <c r="P13" s="32"/>
      <c r="Q13" s="32"/>
      <c r="R13" s="32"/>
      <c r="S13" s="24">
        <f t="shared" si="2"/>
        <v>0</v>
      </c>
      <c r="T13" s="25"/>
      <c r="U13" s="32"/>
      <c r="V13" s="32">
        <v>0.5</v>
      </c>
      <c r="W13" s="32"/>
      <c r="X13" s="32"/>
      <c r="Y13" s="24">
        <f t="shared" si="3"/>
        <v>0</v>
      </c>
      <c r="Z13" s="32">
        <v>1</v>
      </c>
      <c r="AA13" s="32"/>
      <c r="AB13" s="32"/>
      <c r="AC13" s="32"/>
      <c r="AD13" s="32">
        <v>1</v>
      </c>
      <c r="AE13" s="24">
        <f t="shared" si="4"/>
        <v>2</v>
      </c>
      <c r="AF13" s="24">
        <f t="shared" si="5"/>
        <v>2</v>
      </c>
      <c r="AG13" s="39">
        <f t="shared" si="6"/>
        <v>1</v>
      </c>
      <c r="AH13" s="13">
        <f>SUM('ООО 1 полугодие'!Z13,'ООО 2 полугодие'!AF13)</f>
        <v>2</v>
      </c>
      <c r="AI13" s="13">
        <f>SUM('ООО 1 полугодие'!AA13,'ООО 2 полугодие'!AG13)</f>
        <v>3</v>
      </c>
      <c r="AJ13" s="23">
        <v>34</v>
      </c>
      <c r="AK13" s="24">
        <v>7.4</v>
      </c>
    </row>
    <row r="14" spans="1:38" ht="15.75" customHeight="1" x14ac:dyDescent="0.25">
      <c r="A14" s="21" t="s">
        <v>47</v>
      </c>
      <c r="B14" s="32"/>
      <c r="C14" s="32"/>
      <c r="D14" s="32"/>
      <c r="E14" s="32"/>
      <c r="F14" s="32"/>
      <c r="G14" s="24">
        <f t="shared" si="0"/>
        <v>0</v>
      </c>
      <c r="H14" s="32"/>
      <c r="I14" s="32"/>
      <c r="J14" s="32"/>
      <c r="K14" s="32"/>
      <c r="L14" s="32"/>
      <c r="M14" s="24">
        <f t="shared" si="1"/>
        <v>0</v>
      </c>
      <c r="N14" s="32"/>
      <c r="O14" s="32"/>
      <c r="P14" s="32"/>
      <c r="Q14" s="32"/>
      <c r="R14" s="25"/>
      <c r="S14" s="24">
        <f t="shared" si="2"/>
        <v>0</v>
      </c>
      <c r="T14" s="32"/>
      <c r="U14" s="32"/>
      <c r="V14" s="32"/>
      <c r="W14" s="32"/>
      <c r="X14" s="26"/>
      <c r="Y14" s="24">
        <f t="shared" si="3"/>
        <v>0</v>
      </c>
      <c r="Z14" s="32"/>
      <c r="AA14" s="32"/>
      <c r="AB14" s="32"/>
      <c r="AC14" s="32"/>
      <c r="AD14" s="26">
        <v>1</v>
      </c>
      <c r="AE14" s="24">
        <f t="shared" si="4"/>
        <v>1</v>
      </c>
      <c r="AF14" s="24">
        <f t="shared" si="5"/>
        <v>1</v>
      </c>
      <c r="AG14" s="39">
        <f t="shared" si="6"/>
        <v>0</v>
      </c>
      <c r="AH14" s="13">
        <f>SUM('ООО 1 полугодие'!Z14,'ООО 2 полугодие'!AF14)</f>
        <v>1</v>
      </c>
      <c r="AI14" s="13">
        <f>SUM('ООО 1 полугодие'!AA14,'ООО 2 полугодие'!AG14)</f>
        <v>0</v>
      </c>
      <c r="AJ14" s="23">
        <v>68</v>
      </c>
      <c r="AK14" s="24">
        <v>6.6</v>
      </c>
    </row>
    <row r="15" spans="1:38" ht="15.75" customHeight="1" x14ac:dyDescent="0.25">
      <c r="A15" s="30" t="s">
        <v>130</v>
      </c>
      <c r="B15" s="32"/>
      <c r="C15" s="32"/>
      <c r="D15" s="32"/>
      <c r="E15" s="32"/>
      <c r="F15" s="32"/>
      <c r="G15" s="24">
        <f t="shared" si="0"/>
        <v>0</v>
      </c>
      <c r="H15" s="32"/>
      <c r="I15" s="32"/>
      <c r="J15" s="32"/>
      <c r="K15" s="32"/>
      <c r="L15" s="32"/>
      <c r="M15" s="24">
        <f t="shared" si="1"/>
        <v>0</v>
      </c>
      <c r="N15" s="32"/>
      <c r="O15" s="32"/>
      <c r="P15" s="32"/>
      <c r="Q15" s="32"/>
      <c r="R15" s="32"/>
      <c r="S15" s="24">
        <f t="shared" si="2"/>
        <v>0</v>
      </c>
      <c r="T15" s="32"/>
      <c r="U15" s="32"/>
      <c r="V15" s="32"/>
      <c r="W15" s="32"/>
      <c r="X15" s="32"/>
      <c r="Y15" s="24">
        <f t="shared" si="3"/>
        <v>0</v>
      </c>
      <c r="Z15" s="32"/>
      <c r="AA15" s="32"/>
      <c r="AB15" s="32"/>
      <c r="AC15" s="32"/>
      <c r="AD15" s="32">
        <v>1</v>
      </c>
      <c r="AE15" s="24">
        <f t="shared" si="4"/>
        <v>1</v>
      </c>
      <c r="AF15" s="24">
        <f t="shared" si="5"/>
        <v>1</v>
      </c>
      <c r="AG15" s="39">
        <f t="shared" si="6"/>
        <v>0</v>
      </c>
      <c r="AH15" s="13">
        <f>SUM('ООО 1 полугодие'!Z15,'ООО 2 полугодие'!AF15)</f>
        <v>2</v>
      </c>
      <c r="AI15" s="13">
        <f>SUM('ООО 1 полугодие'!AA15,'ООО 2 полугодие'!AG15)</f>
        <v>0</v>
      </c>
      <c r="AJ15" s="23">
        <v>34</v>
      </c>
      <c r="AK15" s="24">
        <v>2.9</v>
      </c>
    </row>
    <row r="16" spans="1:38" ht="33" customHeight="1" x14ac:dyDescent="0.25">
      <c r="A16" s="27" t="s">
        <v>48</v>
      </c>
      <c r="B16" s="33"/>
      <c r="C16" s="33"/>
      <c r="D16" s="33"/>
      <c r="E16" s="33"/>
      <c r="F16" s="33"/>
      <c r="G16" s="24">
        <f t="shared" si="0"/>
        <v>0</v>
      </c>
      <c r="H16" s="33"/>
      <c r="I16" s="33"/>
      <c r="J16" s="33"/>
      <c r="K16" s="33"/>
      <c r="L16" s="33"/>
      <c r="M16" s="24">
        <f t="shared" si="1"/>
        <v>0</v>
      </c>
      <c r="N16" s="33"/>
      <c r="O16" s="33"/>
      <c r="P16" s="33"/>
      <c r="Q16" s="33"/>
      <c r="R16" s="25"/>
      <c r="S16" s="24">
        <f t="shared" si="2"/>
        <v>0</v>
      </c>
      <c r="T16" s="33"/>
      <c r="U16" s="33"/>
      <c r="V16" s="33"/>
      <c r="W16" s="33"/>
      <c r="X16" s="33"/>
      <c r="Y16" s="24">
        <f t="shared" si="3"/>
        <v>0</v>
      </c>
      <c r="Z16" s="33"/>
      <c r="AA16" s="33"/>
      <c r="AB16" s="33"/>
      <c r="AC16" s="33"/>
      <c r="AD16" s="26">
        <v>1</v>
      </c>
      <c r="AE16" s="24">
        <f t="shared" si="4"/>
        <v>1</v>
      </c>
      <c r="AF16" s="24">
        <f t="shared" si="5"/>
        <v>1</v>
      </c>
      <c r="AG16" s="39">
        <f t="shared" si="6"/>
        <v>0</v>
      </c>
      <c r="AH16" s="13">
        <f>SUM('ООО 1 полугодие'!Z16,'ООО 2 полугодие'!AF16)</f>
        <v>1</v>
      </c>
      <c r="AI16" s="13">
        <f>SUM('ООО 1 полугодие'!AA16,'ООО 2 полугодие'!AG16)</f>
        <v>0</v>
      </c>
      <c r="AJ16" s="23">
        <v>34</v>
      </c>
      <c r="AK16" s="24">
        <v>8.8000000000000007</v>
      </c>
    </row>
    <row r="17" spans="1:37" ht="15.75" customHeight="1" x14ac:dyDescent="0.25">
      <c r="A17" s="21" t="s">
        <v>49</v>
      </c>
      <c r="B17" s="32"/>
      <c r="C17" s="32"/>
      <c r="D17" s="32"/>
      <c r="E17" s="32"/>
      <c r="F17" s="32"/>
      <c r="G17" s="24">
        <f t="shared" si="0"/>
        <v>0</v>
      </c>
      <c r="H17" s="32"/>
      <c r="I17" s="32"/>
      <c r="J17" s="32"/>
      <c r="K17" s="32"/>
      <c r="L17" s="32"/>
      <c r="M17" s="24">
        <f t="shared" si="1"/>
        <v>0</v>
      </c>
      <c r="N17" s="32"/>
      <c r="O17" s="32"/>
      <c r="P17" s="32"/>
      <c r="Q17" s="32"/>
      <c r="R17" s="25"/>
      <c r="S17" s="24">
        <f t="shared" si="2"/>
        <v>0</v>
      </c>
      <c r="T17" s="32"/>
      <c r="U17" s="32"/>
      <c r="V17" s="32"/>
      <c r="W17" s="32"/>
      <c r="X17" s="32"/>
      <c r="Y17" s="24">
        <f t="shared" si="3"/>
        <v>0</v>
      </c>
      <c r="Z17" s="32"/>
      <c r="AA17" s="32"/>
      <c r="AB17" s="32"/>
      <c r="AC17" s="32"/>
      <c r="AD17" s="26">
        <v>1</v>
      </c>
      <c r="AE17" s="24">
        <f t="shared" si="4"/>
        <v>1</v>
      </c>
      <c r="AF17" s="24">
        <f t="shared" si="5"/>
        <v>1</v>
      </c>
      <c r="AG17" s="39">
        <f t="shared" si="6"/>
        <v>0</v>
      </c>
      <c r="AH17" s="13">
        <f>SUM('ООО 1 полугодие'!Z17,'ООО 2 полугодие'!AF17)</f>
        <v>1</v>
      </c>
      <c r="AI17" s="13">
        <f>SUM('ООО 1 полугодие'!AA17,'ООО 2 полугодие'!AG17)</f>
        <v>0</v>
      </c>
      <c r="AJ17" s="23">
        <v>34</v>
      </c>
      <c r="AK17" s="24">
        <v>8.8000000000000007</v>
      </c>
    </row>
    <row r="18" spans="1:37" ht="15.75" customHeight="1" x14ac:dyDescent="0.25">
      <c r="A18" s="7" t="s">
        <v>84</v>
      </c>
      <c r="B18" s="32"/>
      <c r="C18" s="32"/>
      <c r="D18" s="32"/>
      <c r="E18" s="32"/>
      <c r="F18" s="32"/>
      <c r="G18" s="24">
        <f t="shared" si="0"/>
        <v>0</v>
      </c>
      <c r="H18" s="32"/>
      <c r="I18" s="32"/>
      <c r="J18" s="32"/>
      <c r="K18" s="32"/>
      <c r="L18" s="32"/>
      <c r="M18" s="24">
        <f t="shared" si="1"/>
        <v>0</v>
      </c>
      <c r="N18" s="32"/>
      <c r="O18" s="32"/>
      <c r="P18" s="32"/>
      <c r="Q18" s="32"/>
      <c r="R18" s="25">
        <v>1</v>
      </c>
      <c r="S18" s="24">
        <f t="shared" si="2"/>
        <v>1</v>
      </c>
      <c r="T18" s="32"/>
      <c r="U18" s="32"/>
      <c r="V18" s="32"/>
      <c r="W18" s="32"/>
      <c r="X18" s="32"/>
      <c r="Y18" s="24">
        <f t="shared" si="3"/>
        <v>0</v>
      </c>
      <c r="Z18" s="32"/>
      <c r="AA18" s="32"/>
      <c r="AB18" s="32"/>
      <c r="AC18" s="32"/>
      <c r="AD18" s="26"/>
      <c r="AE18" s="24">
        <f t="shared" si="4"/>
        <v>0</v>
      </c>
      <c r="AF18" s="24">
        <f t="shared" si="5"/>
        <v>1</v>
      </c>
      <c r="AG18" s="39">
        <f t="shared" si="6"/>
        <v>0</v>
      </c>
      <c r="AH18" s="13">
        <f>SUM('ООО 1 полугодие'!Z18,'ООО 2 полугодие'!AF18)</f>
        <v>1</v>
      </c>
      <c r="AI18" s="13">
        <f>SUM('ООО 1 полугодие'!AA18,'ООО 2 полугодие'!AG18)</f>
        <v>0</v>
      </c>
      <c r="AJ18" s="23"/>
      <c r="AK18" s="24"/>
    </row>
    <row r="19" spans="1:37" ht="15.75" customHeight="1" x14ac:dyDescent="0.25">
      <c r="A19" s="7" t="s">
        <v>127</v>
      </c>
      <c r="B19" s="32"/>
      <c r="C19" s="32"/>
      <c r="D19" s="32"/>
      <c r="E19" s="32"/>
      <c r="F19" s="32"/>
      <c r="G19" s="24">
        <f t="shared" si="0"/>
        <v>0</v>
      </c>
      <c r="H19" s="32"/>
      <c r="I19" s="32"/>
      <c r="J19" s="32"/>
      <c r="K19" s="32"/>
      <c r="L19" s="32"/>
      <c r="M19" s="24">
        <f t="shared" si="1"/>
        <v>0</v>
      </c>
      <c r="N19" s="32"/>
      <c r="O19" s="32"/>
      <c r="P19" s="32"/>
      <c r="Q19" s="32">
        <v>1</v>
      </c>
      <c r="R19" s="25"/>
      <c r="S19" s="24">
        <f t="shared" si="2"/>
        <v>1</v>
      </c>
      <c r="T19" s="32"/>
      <c r="U19" s="32"/>
      <c r="V19" s="32"/>
      <c r="W19" s="32"/>
      <c r="X19" s="32"/>
      <c r="Y19" s="24">
        <f t="shared" si="3"/>
        <v>0</v>
      </c>
      <c r="Z19" s="32"/>
      <c r="AA19" s="32"/>
      <c r="AB19" s="32"/>
      <c r="AC19" s="32"/>
      <c r="AD19" s="26">
        <v>1</v>
      </c>
      <c r="AE19" s="24">
        <f t="shared" si="4"/>
        <v>1</v>
      </c>
      <c r="AF19" s="24">
        <f t="shared" ref="AF19" si="8">SUM(AE19,Y19,S19,M19,G19)</f>
        <v>2</v>
      </c>
      <c r="AG19" s="39">
        <f t="shared" si="6"/>
        <v>0</v>
      </c>
      <c r="AH19" s="13">
        <f>SUM('ООО 1 полугодие'!Z19,'ООО 2 полугодие'!AF19)</f>
        <v>3</v>
      </c>
      <c r="AI19" s="13">
        <f>SUM('ООО 1 полугодие'!AA19,'ООО 2 полугодие'!AG19)</f>
        <v>0</v>
      </c>
      <c r="AJ19" s="23"/>
      <c r="AK19" s="24"/>
    </row>
    <row r="20" spans="1:37" ht="15.75" customHeight="1" x14ac:dyDescent="0.25">
      <c r="A20" s="21" t="s">
        <v>50</v>
      </c>
      <c r="B20" s="32"/>
      <c r="C20" s="32"/>
      <c r="D20" s="32"/>
      <c r="E20" s="32"/>
      <c r="F20" s="32"/>
      <c r="G20" s="24">
        <f t="shared" si="0"/>
        <v>0</v>
      </c>
      <c r="H20" s="32"/>
      <c r="I20" s="32"/>
      <c r="J20" s="32"/>
      <c r="K20" s="32"/>
      <c r="L20" s="32"/>
      <c r="M20" s="24">
        <f t="shared" si="1"/>
        <v>0</v>
      </c>
      <c r="N20" s="32"/>
      <c r="O20" s="32"/>
      <c r="P20" s="32"/>
      <c r="Q20" s="32"/>
      <c r="R20" s="32"/>
      <c r="S20" s="24">
        <f t="shared" si="2"/>
        <v>0</v>
      </c>
      <c r="T20" s="32"/>
      <c r="U20" s="32"/>
      <c r="V20" s="32"/>
      <c r="W20" s="32"/>
      <c r="X20" s="32"/>
      <c r="Y20" s="24">
        <f t="shared" si="3"/>
        <v>0</v>
      </c>
      <c r="Z20" s="32"/>
      <c r="AA20" s="32"/>
      <c r="AB20" s="32"/>
      <c r="AC20" s="32"/>
      <c r="AD20" s="26">
        <v>1</v>
      </c>
      <c r="AE20" s="24">
        <f t="shared" si="4"/>
        <v>1</v>
      </c>
      <c r="AF20" s="24">
        <f t="shared" si="5"/>
        <v>1</v>
      </c>
      <c r="AG20" s="39">
        <f t="shared" si="6"/>
        <v>0</v>
      </c>
      <c r="AH20" s="13">
        <f>SUM('ООО 1 полугодие'!Z20,'ООО 2 полугодие'!AF20)</f>
        <v>1</v>
      </c>
      <c r="AI20" s="13">
        <f>SUM('ООО 1 полугодие'!AA20,'ООО 2 полугодие'!AG20)</f>
        <v>0</v>
      </c>
      <c r="AJ20" s="23">
        <v>68</v>
      </c>
      <c r="AK20" s="24">
        <v>2.9</v>
      </c>
    </row>
    <row r="21" spans="1:37" ht="17.399999999999999" customHeight="1" x14ac:dyDescent="0.25">
      <c r="A21" s="73" t="s">
        <v>51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8"/>
    </row>
    <row r="22" spans="1:37" ht="15.75" customHeight="1" x14ac:dyDescent="0.25">
      <c r="A22" s="21" t="s">
        <v>40</v>
      </c>
      <c r="B22" s="32"/>
      <c r="C22" s="32"/>
      <c r="D22" s="32"/>
      <c r="E22" s="32">
        <v>1</v>
      </c>
      <c r="F22" s="22"/>
      <c r="G22" s="24">
        <f t="shared" si="0"/>
        <v>1</v>
      </c>
      <c r="H22" s="32"/>
      <c r="I22" s="32"/>
      <c r="J22" s="32">
        <v>1</v>
      </c>
      <c r="K22" s="32">
        <v>1</v>
      </c>
      <c r="L22" s="32"/>
      <c r="M22" s="24">
        <f t="shared" ref="M22:M38" si="9">SUM(H22,I22,K22,L22)</f>
        <v>1</v>
      </c>
      <c r="N22" s="32"/>
      <c r="O22" s="32"/>
      <c r="P22" s="32">
        <v>1</v>
      </c>
      <c r="Q22" s="32"/>
      <c r="R22" s="32">
        <v>1</v>
      </c>
      <c r="S22" s="24">
        <f t="shared" ref="S22:S38" si="10">SUM(N22,O22,Q22,R22)</f>
        <v>1</v>
      </c>
      <c r="T22" s="25">
        <v>1</v>
      </c>
      <c r="U22" s="32"/>
      <c r="V22" s="32">
        <v>1</v>
      </c>
      <c r="W22" s="32"/>
      <c r="X22" s="32"/>
      <c r="Y22" s="24">
        <f t="shared" ref="Y22:Y38" si="11">SUM(T22,U22,W22,X22)</f>
        <v>1</v>
      </c>
      <c r="Z22" s="32"/>
      <c r="AA22" s="32"/>
      <c r="AB22" s="32">
        <v>1</v>
      </c>
      <c r="AC22" s="32">
        <v>1</v>
      </c>
      <c r="AD22" s="26">
        <v>1</v>
      </c>
      <c r="AE22" s="24">
        <f t="shared" ref="AE22:AE38" si="12">SUM(Z22,AA22,AC22,AD22)</f>
        <v>2</v>
      </c>
      <c r="AF22" s="24">
        <f t="shared" si="5"/>
        <v>6</v>
      </c>
      <c r="AG22" s="39">
        <f t="shared" si="6"/>
        <v>4</v>
      </c>
      <c r="AH22" s="13">
        <f>SUM('ООО 1 полугодие'!Z22,'ООО 2 полугодие'!AF22)</f>
        <v>11</v>
      </c>
      <c r="AI22" s="13">
        <f>SUM('ООО 1 полугодие'!AA22,'ООО 2 полугодие'!AG22)</f>
        <v>7</v>
      </c>
      <c r="AJ22" s="23">
        <v>170</v>
      </c>
      <c r="AK22" s="24">
        <v>2.5</v>
      </c>
    </row>
    <row r="23" spans="1:37" ht="15.75" customHeight="1" x14ac:dyDescent="0.25">
      <c r="A23" s="21" t="s">
        <v>41</v>
      </c>
      <c r="B23" s="32"/>
      <c r="C23" s="32"/>
      <c r="D23" s="32"/>
      <c r="E23" s="32"/>
      <c r="F23" s="32"/>
      <c r="G23" s="24">
        <f t="shared" si="0"/>
        <v>0</v>
      </c>
      <c r="H23" s="32"/>
      <c r="I23" s="32"/>
      <c r="J23" s="32">
        <v>1</v>
      </c>
      <c r="K23" s="32"/>
      <c r="L23" s="32"/>
      <c r="M23" s="24">
        <f t="shared" si="9"/>
        <v>0</v>
      </c>
      <c r="N23" s="32"/>
      <c r="O23" s="32"/>
      <c r="P23" s="32">
        <v>1</v>
      </c>
      <c r="Q23" s="32"/>
      <c r="R23" s="32"/>
      <c r="S23" s="24">
        <f t="shared" si="10"/>
        <v>0</v>
      </c>
      <c r="T23" s="32"/>
      <c r="U23" s="32"/>
      <c r="V23" s="32">
        <v>1</v>
      </c>
      <c r="W23" s="32"/>
      <c r="X23" s="32"/>
      <c r="Y23" s="24">
        <f t="shared" si="11"/>
        <v>0</v>
      </c>
      <c r="Z23" s="32"/>
      <c r="AA23" s="32"/>
      <c r="AB23" s="32">
        <v>1</v>
      </c>
      <c r="AC23" s="32"/>
      <c r="AD23" s="26">
        <v>1</v>
      </c>
      <c r="AE23" s="24">
        <f t="shared" si="12"/>
        <v>1</v>
      </c>
      <c r="AF23" s="24">
        <f t="shared" si="5"/>
        <v>1</v>
      </c>
      <c r="AG23" s="39">
        <f t="shared" si="6"/>
        <v>4</v>
      </c>
      <c r="AH23" s="13">
        <f>SUM('ООО 1 полугодие'!Z23,'ООО 2 полугодие'!AF23)</f>
        <v>2</v>
      </c>
      <c r="AI23" s="13">
        <f>SUM('ООО 1 полугодие'!AA23,'ООО 2 полугодие'!AG23)</f>
        <v>8</v>
      </c>
      <c r="AJ23" s="23">
        <v>102</v>
      </c>
      <c r="AK23" s="24">
        <v>2</v>
      </c>
    </row>
    <row r="24" spans="1:37" ht="33" customHeight="1" x14ac:dyDescent="0.25">
      <c r="A24" s="30" t="s">
        <v>128</v>
      </c>
      <c r="B24" s="32"/>
      <c r="C24" s="32"/>
      <c r="D24" s="32"/>
      <c r="E24" s="32"/>
      <c r="F24" s="32"/>
      <c r="G24" s="24">
        <f t="shared" si="0"/>
        <v>0</v>
      </c>
      <c r="H24" s="32"/>
      <c r="I24" s="32"/>
      <c r="J24" s="32"/>
      <c r="K24" s="32"/>
      <c r="L24" s="32"/>
      <c r="M24" s="24">
        <f t="shared" si="9"/>
        <v>0</v>
      </c>
      <c r="N24" s="32"/>
      <c r="O24" s="32"/>
      <c r="P24" s="32"/>
      <c r="Q24" s="32">
        <v>1</v>
      </c>
      <c r="R24" s="32"/>
      <c r="S24" s="24">
        <f t="shared" si="10"/>
        <v>1</v>
      </c>
      <c r="T24" s="32"/>
      <c r="U24" s="32"/>
      <c r="V24" s="32"/>
      <c r="W24" s="32"/>
      <c r="X24" s="32"/>
      <c r="Y24" s="24">
        <f t="shared" si="11"/>
        <v>0</v>
      </c>
      <c r="Z24" s="32"/>
      <c r="AA24" s="32"/>
      <c r="AB24" s="32"/>
      <c r="AC24" s="32"/>
      <c r="AD24" s="26">
        <v>1</v>
      </c>
      <c r="AE24" s="24">
        <f t="shared" si="12"/>
        <v>1</v>
      </c>
      <c r="AF24" s="24">
        <f t="shared" ref="AF24:AF25" si="13">SUM(AE24,Y24,S24,M24,G24)</f>
        <v>2</v>
      </c>
      <c r="AG24" s="39">
        <f t="shared" si="6"/>
        <v>0</v>
      </c>
      <c r="AH24" s="13">
        <f>SUM('ООО 1 полугодие'!Z24,'ООО 2 полугодие'!AF24)</f>
        <v>4</v>
      </c>
      <c r="AI24" s="13">
        <f>SUM('ООО 1 полугодие'!AA24,'ООО 2 полугодие'!AG24)</f>
        <v>0</v>
      </c>
      <c r="AJ24" s="23"/>
      <c r="AK24" s="24"/>
    </row>
    <row r="25" spans="1:37" ht="29.4" customHeight="1" x14ac:dyDescent="0.25">
      <c r="A25" s="30" t="s">
        <v>129</v>
      </c>
      <c r="B25" s="32"/>
      <c r="C25" s="32"/>
      <c r="D25" s="32"/>
      <c r="E25" s="32"/>
      <c r="F25" s="32"/>
      <c r="G25" s="24">
        <f t="shared" si="0"/>
        <v>0</v>
      </c>
      <c r="H25" s="32"/>
      <c r="I25" s="32"/>
      <c r="J25" s="32"/>
      <c r="K25" s="32">
        <v>1</v>
      </c>
      <c r="L25" s="32"/>
      <c r="M25" s="24">
        <f t="shared" si="9"/>
        <v>1</v>
      </c>
      <c r="N25" s="32"/>
      <c r="O25" s="32"/>
      <c r="P25" s="32"/>
      <c r="Q25" s="32">
        <v>2</v>
      </c>
      <c r="R25" s="32"/>
      <c r="S25" s="24">
        <f t="shared" si="10"/>
        <v>2</v>
      </c>
      <c r="T25" s="32"/>
      <c r="U25" s="32"/>
      <c r="V25" s="32"/>
      <c r="W25" s="32">
        <v>1</v>
      </c>
      <c r="X25" s="32"/>
      <c r="Y25" s="24">
        <f t="shared" si="11"/>
        <v>1</v>
      </c>
      <c r="Z25" s="32"/>
      <c r="AA25" s="32"/>
      <c r="AB25" s="32"/>
      <c r="AC25" s="32">
        <v>1</v>
      </c>
      <c r="AD25" s="26">
        <v>1</v>
      </c>
      <c r="AE25" s="24">
        <f t="shared" si="12"/>
        <v>2</v>
      </c>
      <c r="AF25" s="24">
        <f t="shared" si="13"/>
        <v>6</v>
      </c>
      <c r="AG25" s="39">
        <f t="shared" si="6"/>
        <v>0</v>
      </c>
      <c r="AH25" s="13">
        <f>SUM('ООО 1 полугодие'!Z25,'ООО 2 полугодие'!AF25)</f>
        <v>10</v>
      </c>
      <c r="AI25" s="13">
        <f>SUM('ООО 1 полугодие'!AA25,'ООО 2 полугодие'!AG25)</f>
        <v>0</v>
      </c>
      <c r="AJ25" s="23"/>
      <c r="AK25" s="24"/>
    </row>
    <row r="26" spans="1:37" ht="31.5" customHeight="1" x14ac:dyDescent="0.25">
      <c r="A26" s="3" t="s">
        <v>42</v>
      </c>
      <c r="B26" s="33"/>
      <c r="C26" s="33"/>
      <c r="D26" s="33"/>
      <c r="E26" s="33">
        <v>1</v>
      </c>
      <c r="F26" s="22"/>
      <c r="G26" s="24">
        <f t="shared" si="0"/>
        <v>1</v>
      </c>
      <c r="H26" s="33"/>
      <c r="I26" s="33"/>
      <c r="J26" s="33"/>
      <c r="K26" s="33">
        <v>1</v>
      </c>
      <c r="L26" s="22"/>
      <c r="M26" s="24">
        <f t="shared" si="9"/>
        <v>1</v>
      </c>
      <c r="N26" s="33"/>
      <c r="O26" s="33"/>
      <c r="P26" s="33"/>
      <c r="Q26" s="33"/>
      <c r="R26" s="25"/>
      <c r="S26" s="24">
        <f t="shared" si="10"/>
        <v>0</v>
      </c>
      <c r="T26" s="33"/>
      <c r="U26" s="33"/>
      <c r="V26" s="33"/>
      <c r="W26" s="33">
        <v>1</v>
      </c>
      <c r="X26" s="26"/>
      <c r="Y26" s="24">
        <f t="shared" si="11"/>
        <v>1</v>
      </c>
      <c r="Z26" s="33"/>
      <c r="AA26" s="33"/>
      <c r="AB26" s="33"/>
      <c r="AC26" s="33">
        <v>1</v>
      </c>
      <c r="AD26" s="26">
        <v>1</v>
      </c>
      <c r="AE26" s="24">
        <f t="shared" si="12"/>
        <v>2</v>
      </c>
      <c r="AF26" s="24">
        <f t="shared" si="5"/>
        <v>5</v>
      </c>
      <c r="AG26" s="39">
        <f t="shared" si="6"/>
        <v>0</v>
      </c>
      <c r="AH26" s="13">
        <f>SUM('ООО 1 полугодие'!Z26,'ООО 2 полугодие'!AF26)</f>
        <v>10</v>
      </c>
      <c r="AI26" s="13">
        <f>SUM('ООО 1 полугодие'!AA26,'ООО 2 полугодие'!AG26)</f>
        <v>0</v>
      </c>
      <c r="AJ26" s="23">
        <v>102</v>
      </c>
      <c r="AK26" s="24">
        <v>7.4</v>
      </c>
    </row>
    <row r="27" spans="1:37" ht="15.75" customHeight="1" x14ac:dyDescent="0.25">
      <c r="A27" s="21" t="s">
        <v>43</v>
      </c>
      <c r="B27" s="32"/>
      <c r="C27" s="32"/>
      <c r="D27" s="32"/>
      <c r="E27" s="32">
        <v>1</v>
      </c>
      <c r="F27" s="22"/>
      <c r="G27" s="24">
        <f t="shared" si="0"/>
        <v>1</v>
      </c>
      <c r="H27" s="32"/>
      <c r="I27" s="32"/>
      <c r="J27" s="32"/>
      <c r="K27" s="32"/>
      <c r="L27" s="22"/>
      <c r="M27" s="24">
        <f t="shared" si="9"/>
        <v>0</v>
      </c>
      <c r="N27" s="32"/>
      <c r="O27" s="32"/>
      <c r="P27" s="32"/>
      <c r="Q27" s="32"/>
      <c r="R27" s="25">
        <v>1</v>
      </c>
      <c r="S27" s="24">
        <f t="shared" si="10"/>
        <v>1</v>
      </c>
      <c r="T27" s="25">
        <v>1</v>
      </c>
      <c r="U27" s="32"/>
      <c r="V27" s="32"/>
      <c r="W27" s="32"/>
      <c r="X27" s="26"/>
      <c r="Y27" s="24">
        <f t="shared" si="11"/>
        <v>1</v>
      </c>
      <c r="Z27" s="32"/>
      <c r="AA27" s="32"/>
      <c r="AB27" s="32"/>
      <c r="AC27" s="32"/>
      <c r="AD27" s="26">
        <v>1</v>
      </c>
      <c r="AE27" s="24">
        <f t="shared" si="12"/>
        <v>1</v>
      </c>
      <c r="AF27" s="24">
        <f t="shared" si="5"/>
        <v>4</v>
      </c>
      <c r="AG27" s="39">
        <f t="shared" si="6"/>
        <v>0</v>
      </c>
      <c r="AH27" s="13">
        <f>SUM('ООО 1 полугодие'!Z27,'ООО 2 полугодие'!AF27)</f>
        <v>7</v>
      </c>
      <c r="AI27" s="13">
        <f>SUM('ООО 1 полугодие'!AA27,'ООО 2 полугодие'!AG27)</f>
        <v>0</v>
      </c>
      <c r="AJ27" s="23">
        <v>170</v>
      </c>
      <c r="AK27" s="24">
        <v>7.9</v>
      </c>
    </row>
    <row r="28" spans="1:37" ht="15.75" customHeight="1" x14ac:dyDescent="0.25">
      <c r="A28" s="21" t="s">
        <v>44</v>
      </c>
      <c r="B28" s="32"/>
      <c r="C28" s="32"/>
      <c r="D28" s="32"/>
      <c r="E28" s="32"/>
      <c r="F28" s="32"/>
      <c r="G28" s="24">
        <f t="shared" si="0"/>
        <v>0</v>
      </c>
      <c r="H28" s="32"/>
      <c r="I28" s="32"/>
      <c r="J28" s="32"/>
      <c r="K28" s="32"/>
      <c r="L28" s="32"/>
      <c r="M28" s="24">
        <f t="shared" si="9"/>
        <v>0</v>
      </c>
      <c r="N28" s="32"/>
      <c r="O28" s="32"/>
      <c r="P28" s="32"/>
      <c r="Q28" s="32"/>
      <c r="R28" s="32"/>
      <c r="S28" s="24">
        <f t="shared" si="10"/>
        <v>0</v>
      </c>
      <c r="T28" s="25"/>
      <c r="U28" s="32"/>
      <c r="V28" s="32"/>
      <c r="W28" s="32"/>
      <c r="X28" s="32"/>
      <c r="Y28" s="24">
        <f t="shared" si="11"/>
        <v>0</v>
      </c>
      <c r="Z28" s="32">
        <v>1</v>
      </c>
      <c r="AA28" s="32"/>
      <c r="AB28" s="32"/>
      <c r="AC28" s="32"/>
      <c r="AD28" s="26">
        <v>1</v>
      </c>
      <c r="AE28" s="24">
        <f t="shared" si="12"/>
        <v>2</v>
      </c>
      <c r="AF28" s="24">
        <f t="shared" si="5"/>
        <v>2</v>
      </c>
      <c r="AG28" s="39">
        <f t="shared" si="6"/>
        <v>0</v>
      </c>
      <c r="AH28" s="13">
        <f>SUM('ООО 1 полугодие'!Z28,'ООО 2 полугодие'!AF28)</f>
        <v>2</v>
      </c>
      <c r="AI28" s="13">
        <f>SUM('ООО 1 полугодие'!AA28,'ООО 2 полугодие'!AG28)</f>
        <v>0</v>
      </c>
      <c r="AJ28" s="23">
        <v>68</v>
      </c>
      <c r="AK28" s="24">
        <v>4.4000000000000004</v>
      </c>
    </row>
    <row r="29" spans="1:37" ht="15.75" customHeight="1" x14ac:dyDescent="0.25">
      <c r="A29" s="21" t="s">
        <v>52</v>
      </c>
      <c r="B29" s="32"/>
      <c r="C29" s="32"/>
      <c r="D29" s="32"/>
      <c r="E29" s="32"/>
      <c r="F29" s="32"/>
      <c r="G29" s="24">
        <f t="shared" si="0"/>
        <v>0</v>
      </c>
      <c r="H29" s="32"/>
      <c r="I29" s="32"/>
      <c r="J29" s="32"/>
      <c r="K29" s="32"/>
      <c r="L29" s="32"/>
      <c r="M29" s="24">
        <f t="shared" si="9"/>
        <v>0</v>
      </c>
      <c r="N29" s="32"/>
      <c r="O29" s="32"/>
      <c r="P29" s="32"/>
      <c r="Q29" s="32"/>
      <c r="R29" s="32"/>
      <c r="S29" s="24">
        <f t="shared" si="10"/>
        <v>0</v>
      </c>
      <c r="T29" s="25"/>
      <c r="U29" s="32"/>
      <c r="V29" s="32"/>
      <c r="W29" s="32"/>
      <c r="X29" s="32"/>
      <c r="Y29" s="24">
        <f t="shared" si="11"/>
        <v>0</v>
      </c>
      <c r="Z29" s="32">
        <v>1</v>
      </c>
      <c r="AA29" s="32"/>
      <c r="AB29" s="32"/>
      <c r="AC29" s="32"/>
      <c r="AD29" s="26">
        <v>1</v>
      </c>
      <c r="AE29" s="24">
        <f t="shared" si="12"/>
        <v>2</v>
      </c>
      <c r="AF29" s="24">
        <f t="shared" si="5"/>
        <v>2</v>
      </c>
      <c r="AG29" s="39">
        <f t="shared" si="6"/>
        <v>0</v>
      </c>
      <c r="AH29" s="13">
        <f>SUM('ООО 1 полугодие'!Z29,'ООО 2 полугодие'!AF29)</f>
        <v>3</v>
      </c>
      <c r="AI29" s="13">
        <f>SUM('ООО 1 полугодие'!AA29,'ООО 2 полугодие'!AG29)</f>
        <v>0</v>
      </c>
      <c r="AJ29" s="23">
        <v>34</v>
      </c>
      <c r="AK29" s="24">
        <v>8.8000000000000007</v>
      </c>
    </row>
    <row r="30" spans="1:37" ht="15.75" customHeight="1" x14ac:dyDescent="0.25">
      <c r="A30" s="21" t="s">
        <v>45</v>
      </c>
      <c r="B30" s="32"/>
      <c r="C30" s="32"/>
      <c r="D30" s="32">
        <v>0.5</v>
      </c>
      <c r="E30" s="32"/>
      <c r="F30" s="32"/>
      <c r="G30" s="24">
        <f t="shared" si="0"/>
        <v>0</v>
      </c>
      <c r="H30" s="32"/>
      <c r="I30" s="32"/>
      <c r="J30" s="32">
        <v>0.5</v>
      </c>
      <c r="K30" s="32">
        <v>0.5</v>
      </c>
      <c r="L30" s="22"/>
      <c r="M30" s="24">
        <f t="shared" si="9"/>
        <v>0.5</v>
      </c>
      <c r="N30" s="32"/>
      <c r="O30" s="32"/>
      <c r="P30" s="32">
        <v>0.5</v>
      </c>
      <c r="Q30" s="32"/>
      <c r="R30" s="32"/>
      <c r="S30" s="24">
        <f t="shared" si="10"/>
        <v>0</v>
      </c>
      <c r="T30" s="25"/>
      <c r="U30" s="32"/>
      <c r="V30" s="32">
        <v>0.5</v>
      </c>
      <c r="W30" s="32">
        <v>1</v>
      </c>
      <c r="X30" s="32"/>
      <c r="Y30" s="24">
        <f t="shared" si="11"/>
        <v>1</v>
      </c>
      <c r="Z30" s="32">
        <v>1</v>
      </c>
      <c r="AA30" s="32"/>
      <c r="AB30" s="32"/>
      <c r="AC30" s="32"/>
      <c r="AD30" s="32">
        <v>1</v>
      </c>
      <c r="AE30" s="24">
        <f t="shared" si="12"/>
        <v>2</v>
      </c>
      <c r="AF30" s="24">
        <f t="shared" si="5"/>
        <v>3.5</v>
      </c>
      <c r="AG30" s="39">
        <f t="shared" si="6"/>
        <v>1.5</v>
      </c>
      <c r="AH30" s="13">
        <f>SUM('ООО 1 полугодие'!Z30,'ООО 2 полугодие'!AF30)</f>
        <v>4</v>
      </c>
      <c r="AI30" s="13">
        <f>SUM('ООО 1 полугодие'!AA30,'ООО 2 полугодие'!AG30)</f>
        <v>3</v>
      </c>
      <c r="AJ30" s="23">
        <v>34</v>
      </c>
      <c r="AK30" s="24">
        <v>8.8000000000000007</v>
      </c>
    </row>
    <row r="31" spans="1:37" ht="15.75" customHeight="1" x14ac:dyDescent="0.25">
      <c r="A31" s="21" t="s">
        <v>46</v>
      </c>
      <c r="B31" s="32"/>
      <c r="C31" s="32"/>
      <c r="D31" s="32">
        <v>0.5</v>
      </c>
      <c r="E31" s="32"/>
      <c r="F31" s="32"/>
      <c r="G31" s="24">
        <f t="shared" si="0"/>
        <v>0</v>
      </c>
      <c r="H31" s="32"/>
      <c r="I31" s="32"/>
      <c r="J31" s="32">
        <v>0.5</v>
      </c>
      <c r="K31" s="32"/>
      <c r="L31" s="32"/>
      <c r="M31" s="24">
        <f t="shared" si="9"/>
        <v>0</v>
      </c>
      <c r="N31" s="32"/>
      <c r="O31" s="32"/>
      <c r="P31" s="32">
        <v>1</v>
      </c>
      <c r="Q31" s="32"/>
      <c r="R31" s="32"/>
      <c r="S31" s="24">
        <f t="shared" si="10"/>
        <v>0</v>
      </c>
      <c r="T31" s="25"/>
      <c r="U31" s="32"/>
      <c r="V31" s="32">
        <v>1</v>
      </c>
      <c r="W31" s="32"/>
      <c r="X31" s="32"/>
      <c r="Y31" s="24">
        <f t="shared" si="11"/>
        <v>0</v>
      </c>
      <c r="Z31" s="32">
        <v>1</v>
      </c>
      <c r="AA31" s="32"/>
      <c r="AB31" s="32">
        <v>0.5</v>
      </c>
      <c r="AC31" s="32"/>
      <c r="AD31" s="32">
        <v>1</v>
      </c>
      <c r="AE31" s="24">
        <f t="shared" si="12"/>
        <v>2</v>
      </c>
      <c r="AF31" s="24">
        <f t="shared" si="5"/>
        <v>2</v>
      </c>
      <c r="AG31" s="39">
        <f t="shared" si="6"/>
        <v>3</v>
      </c>
      <c r="AH31" s="13">
        <f>SUM('ООО 1 полугодие'!Z31,'ООО 2 полугодие'!AF31)</f>
        <v>2</v>
      </c>
      <c r="AI31" s="13">
        <f>SUM('ООО 1 полугодие'!AA31,'ООО 2 полугодие'!AG31)</f>
        <v>7.5</v>
      </c>
      <c r="AJ31" s="23">
        <v>34</v>
      </c>
      <c r="AK31" s="24">
        <v>7.4</v>
      </c>
    </row>
    <row r="32" spans="1:37" ht="15.75" customHeight="1" x14ac:dyDescent="0.25">
      <c r="A32" s="21" t="s">
        <v>47</v>
      </c>
      <c r="B32" s="32"/>
      <c r="C32" s="32"/>
      <c r="D32" s="32"/>
      <c r="E32" s="32"/>
      <c r="F32" s="32"/>
      <c r="G32" s="24">
        <f t="shared" si="0"/>
        <v>0</v>
      </c>
      <c r="H32" s="32"/>
      <c r="I32" s="32"/>
      <c r="J32" s="32"/>
      <c r="K32" s="32"/>
      <c r="L32" s="32"/>
      <c r="M32" s="24">
        <f t="shared" si="9"/>
        <v>0</v>
      </c>
      <c r="N32" s="32"/>
      <c r="O32" s="32"/>
      <c r="P32" s="32"/>
      <c r="Q32" s="32"/>
      <c r="R32" s="25"/>
      <c r="S32" s="24">
        <f t="shared" si="10"/>
        <v>0</v>
      </c>
      <c r="T32" s="32"/>
      <c r="U32" s="32"/>
      <c r="V32" s="32"/>
      <c r="W32" s="32"/>
      <c r="X32" s="32"/>
      <c r="Y32" s="24">
        <f t="shared" si="11"/>
        <v>0</v>
      </c>
      <c r="Z32" s="32"/>
      <c r="AA32" s="32"/>
      <c r="AB32" s="32"/>
      <c r="AC32" s="32"/>
      <c r="AD32" s="26">
        <v>1</v>
      </c>
      <c r="AE32" s="24">
        <f t="shared" si="12"/>
        <v>1</v>
      </c>
      <c r="AF32" s="24">
        <f t="shared" si="5"/>
        <v>1</v>
      </c>
      <c r="AG32" s="39">
        <f t="shared" si="6"/>
        <v>0</v>
      </c>
      <c r="AH32" s="13">
        <f>SUM('ООО 1 полугодие'!Z32,'ООО 2 полугодие'!AF32)</f>
        <v>2</v>
      </c>
      <c r="AI32" s="13">
        <f>SUM('ООО 1 полугодие'!AA32,'ООО 2 полугодие'!AG32)</f>
        <v>0</v>
      </c>
      <c r="AJ32" s="23">
        <v>68</v>
      </c>
      <c r="AK32" s="24">
        <v>6.6</v>
      </c>
    </row>
    <row r="33" spans="1:37" ht="15.75" customHeight="1" x14ac:dyDescent="0.25">
      <c r="A33" s="30" t="s">
        <v>130</v>
      </c>
      <c r="B33" s="32"/>
      <c r="C33" s="32"/>
      <c r="D33" s="32"/>
      <c r="E33" s="32"/>
      <c r="F33" s="32"/>
      <c r="G33" s="24">
        <f t="shared" si="0"/>
        <v>0</v>
      </c>
      <c r="H33" s="32"/>
      <c r="I33" s="32"/>
      <c r="J33" s="32"/>
      <c r="K33" s="32"/>
      <c r="L33" s="32"/>
      <c r="M33" s="24">
        <f t="shared" si="9"/>
        <v>0</v>
      </c>
      <c r="N33" s="32"/>
      <c r="O33" s="32"/>
      <c r="P33" s="32"/>
      <c r="Q33" s="32"/>
      <c r="R33" s="32"/>
      <c r="S33" s="24">
        <f t="shared" si="10"/>
        <v>0</v>
      </c>
      <c r="T33" s="32"/>
      <c r="U33" s="32"/>
      <c r="V33" s="32"/>
      <c r="W33" s="32"/>
      <c r="X33" s="32"/>
      <c r="Y33" s="24">
        <f t="shared" si="11"/>
        <v>0</v>
      </c>
      <c r="Z33" s="32"/>
      <c r="AA33" s="32"/>
      <c r="AB33" s="32"/>
      <c r="AC33" s="32"/>
      <c r="AD33" s="26">
        <v>1</v>
      </c>
      <c r="AE33" s="24">
        <f t="shared" si="12"/>
        <v>1</v>
      </c>
      <c r="AF33" s="24">
        <f t="shared" si="5"/>
        <v>1</v>
      </c>
      <c r="AG33" s="39">
        <f t="shared" si="6"/>
        <v>0</v>
      </c>
      <c r="AH33" s="13">
        <f>SUM('ООО 1 полугодие'!Z33,'ООО 2 полугодие'!AF33)</f>
        <v>1</v>
      </c>
      <c r="AI33" s="13">
        <f>SUM('ООО 1 полугодие'!AA33,'ООО 2 полугодие'!AG33)</f>
        <v>0</v>
      </c>
      <c r="AJ33" s="23">
        <v>34</v>
      </c>
      <c r="AK33" s="24">
        <v>2.9</v>
      </c>
    </row>
    <row r="34" spans="1:37" ht="13.2" customHeight="1" x14ac:dyDescent="0.25">
      <c r="A34" s="27" t="s">
        <v>48</v>
      </c>
      <c r="B34" s="33"/>
      <c r="C34" s="33"/>
      <c r="D34" s="33"/>
      <c r="E34" s="33"/>
      <c r="F34" s="33"/>
      <c r="G34" s="24">
        <f t="shared" si="0"/>
        <v>0</v>
      </c>
      <c r="H34" s="33"/>
      <c r="I34" s="33"/>
      <c r="J34" s="33"/>
      <c r="K34" s="33"/>
      <c r="L34" s="33"/>
      <c r="M34" s="24">
        <f t="shared" si="9"/>
        <v>0</v>
      </c>
      <c r="N34" s="33"/>
      <c r="O34" s="33"/>
      <c r="P34" s="33"/>
      <c r="Q34" s="33"/>
      <c r="R34" s="25"/>
      <c r="S34" s="24">
        <f t="shared" si="10"/>
        <v>0</v>
      </c>
      <c r="T34" s="33"/>
      <c r="U34" s="33"/>
      <c r="V34" s="33"/>
      <c r="W34" s="33"/>
      <c r="X34" s="33"/>
      <c r="Y34" s="24">
        <f t="shared" si="11"/>
        <v>0</v>
      </c>
      <c r="Z34" s="33"/>
      <c r="AA34" s="33"/>
      <c r="AB34" s="33"/>
      <c r="AC34" s="33"/>
      <c r="AD34" s="26">
        <v>1</v>
      </c>
      <c r="AE34" s="24">
        <f t="shared" si="12"/>
        <v>1</v>
      </c>
      <c r="AF34" s="24">
        <f t="shared" si="5"/>
        <v>1</v>
      </c>
      <c r="AG34" s="39">
        <f t="shared" si="6"/>
        <v>0</v>
      </c>
      <c r="AH34" s="13">
        <f>SUM('ООО 1 полугодие'!Z34,'ООО 2 полугодие'!AF34)</f>
        <v>1</v>
      </c>
      <c r="AI34" s="13">
        <f>SUM('ООО 1 полугодие'!AA34,'ООО 2 полугодие'!AG34)</f>
        <v>0</v>
      </c>
      <c r="AJ34" s="23">
        <v>34</v>
      </c>
      <c r="AK34" s="24">
        <v>8.8000000000000007</v>
      </c>
    </row>
    <row r="35" spans="1:37" ht="15.75" customHeight="1" x14ac:dyDescent="0.25">
      <c r="A35" s="21" t="s">
        <v>49</v>
      </c>
      <c r="B35" s="32"/>
      <c r="C35" s="32"/>
      <c r="D35" s="32"/>
      <c r="E35" s="32"/>
      <c r="F35" s="32"/>
      <c r="G35" s="24">
        <f t="shared" si="0"/>
        <v>0</v>
      </c>
      <c r="H35" s="32"/>
      <c r="I35" s="32"/>
      <c r="J35" s="32"/>
      <c r="K35" s="32"/>
      <c r="L35" s="32"/>
      <c r="M35" s="24">
        <f t="shared" si="9"/>
        <v>0</v>
      </c>
      <c r="N35" s="32"/>
      <c r="O35" s="32"/>
      <c r="P35" s="32"/>
      <c r="Q35" s="32"/>
      <c r="R35" s="25"/>
      <c r="S35" s="24">
        <f t="shared" si="10"/>
        <v>0</v>
      </c>
      <c r="T35" s="32"/>
      <c r="U35" s="32"/>
      <c r="V35" s="32"/>
      <c r="W35" s="32"/>
      <c r="X35" s="32"/>
      <c r="Y35" s="24">
        <f t="shared" si="11"/>
        <v>0</v>
      </c>
      <c r="Z35" s="32"/>
      <c r="AA35" s="32"/>
      <c r="AB35" s="32"/>
      <c r="AC35" s="32"/>
      <c r="AD35" s="26">
        <v>1</v>
      </c>
      <c r="AE35" s="24">
        <f t="shared" si="12"/>
        <v>1</v>
      </c>
      <c r="AF35" s="24">
        <f t="shared" si="5"/>
        <v>1</v>
      </c>
      <c r="AG35" s="39">
        <f t="shared" si="6"/>
        <v>0</v>
      </c>
      <c r="AH35" s="13">
        <f>SUM('ООО 1 полугодие'!Z35,'ООО 2 полугодие'!AF35)</f>
        <v>1</v>
      </c>
      <c r="AI35" s="13">
        <f>SUM('ООО 1 полугодие'!AA35,'ООО 2 полугодие'!AG35)</f>
        <v>0</v>
      </c>
      <c r="AJ35" s="23">
        <v>34</v>
      </c>
      <c r="AK35" s="24">
        <v>8.8000000000000007</v>
      </c>
    </row>
    <row r="36" spans="1:37" ht="15.75" customHeight="1" x14ac:dyDescent="0.25">
      <c r="A36" s="7" t="s">
        <v>84</v>
      </c>
      <c r="B36" s="32"/>
      <c r="C36" s="32"/>
      <c r="D36" s="32"/>
      <c r="E36" s="32"/>
      <c r="F36" s="32"/>
      <c r="G36" s="24">
        <f t="shared" si="0"/>
        <v>0</v>
      </c>
      <c r="H36" s="32"/>
      <c r="I36" s="32"/>
      <c r="J36" s="32"/>
      <c r="K36" s="32"/>
      <c r="L36" s="32"/>
      <c r="M36" s="24">
        <f t="shared" si="9"/>
        <v>0</v>
      </c>
      <c r="N36" s="32"/>
      <c r="O36" s="32"/>
      <c r="P36" s="32"/>
      <c r="Q36" s="32"/>
      <c r="R36" s="25">
        <v>1</v>
      </c>
      <c r="S36" s="24">
        <f t="shared" si="10"/>
        <v>1</v>
      </c>
      <c r="T36" s="32"/>
      <c r="U36" s="32"/>
      <c r="V36" s="32"/>
      <c r="W36" s="32"/>
      <c r="X36" s="32"/>
      <c r="Y36" s="24">
        <f t="shared" si="11"/>
        <v>0</v>
      </c>
      <c r="Z36" s="32"/>
      <c r="AA36" s="32"/>
      <c r="AB36" s="32"/>
      <c r="AC36" s="32"/>
      <c r="AD36" s="26"/>
      <c r="AE36" s="24">
        <f t="shared" si="12"/>
        <v>0</v>
      </c>
      <c r="AF36" s="24">
        <f t="shared" si="5"/>
        <v>1</v>
      </c>
      <c r="AG36" s="39">
        <f t="shared" si="6"/>
        <v>0</v>
      </c>
      <c r="AH36" s="13">
        <f>SUM('ООО 1 полугодие'!Z36,'ООО 2 полугодие'!AF36)</f>
        <v>1</v>
      </c>
      <c r="AI36" s="13">
        <f>SUM('ООО 1 полугодие'!AA36,'ООО 2 полугодие'!AG36)</f>
        <v>0</v>
      </c>
      <c r="AJ36" s="23"/>
      <c r="AK36" s="24"/>
    </row>
    <row r="37" spans="1:37" ht="15.75" customHeight="1" x14ac:dyDescent="0.25">
      <c r="A37" s="7" t="s">
        <v>127</v>
      </c>
      <c r="B37" s="32"/>
      <c r="C37" s="32"/>
      <c r="D37" s="32"/>
      <c r="E37" s="32"/>
      <c r="F37" s="32"/>
      <c r="G37" s="24">
        <f t="shared" si="0"/>
        <v>0</v>
      </c>
      <c r="H37" s="32"/>
      <c r="I37" s="32"/>
      <c r="J37" s="32"/>
      <c r="K37" s="32"/>
      <c r="L37" s="32"/>
      <c r="M37" s="24">
        <f t="shared" si="9"/>
        <v>0</v>
      </c>
      <c r="N37" s="32"/>
      <c r="O37" s="32"/>
      <c r="P37" s="32"/>
      <c r="Q37" s="32">
        <v>1</v>
      </c>
      <c r="R37" s="25"/>
      <c r="S37" s="24">
        <f t="shared" si="10"/>
        <v>1</v>
      </c>
      <c r="T37" s="32"/>
      <c r="U37" s="32"/>
      <c r="V37" s="32"/>
      <c r="W37" s="32"/>
      <c r="X37" s="32"/>
      <c r="Y37" s="24">
        <f t="shared" si="11"/>
        <v>0</v>
      </c>
      <c r="Z37" s="32"/>
      <c r="AA37" s="32"/>
      <c r="AB37" s="32"/>
      <c r="AC37" s="32"/>
      <c r="AD37" s="26">
        <v>1</v>
      </c>
      <c r="AE37" s="24">
        <f t="shared" si="12"/>
        <v>1</v>
      </c>
      <c r="AF37" s="24">
        <f t="shared" ref="AF37" si="14">SUM(AE37,Y37,S37,M37,G37)</f>
        <v>2</v>
      </c>
      <c r="AG37" s="39">
        <f t="shared" si="6"/>
        <v>0</v>
      </c>
      <c r="AH37" s="13">
        <f>SUM('ООО 1 полугодие'!Z37,'ООО 2 полугодие'!AF37)</f>
        <v>3</v>
      </c>
      <c r="AI37" s="13">
        <f>SUM('ООО 1 полугодие'!AA37,'ООО 2 полугодие'!AG37)</f>
        <v>0</v>
      </c>
      <c r="AJ37" s="23"/>
      <c r="AK37" s="24"/>
    </row>
    <row r="38" spans="1:37" ht="15.75" customHeight="1" x14ac:dyDescent="0.25">
      <c r="A38" s="21" t="s">
        <v>50</v>
      </c>
      <c r="B38" s="32"/>
      <c r="C38" s="32"/>
      <c r="D38" s="32"/>
      <c r="E38" s="32"/>
      <c r="F38" s="32"/>
      <c r="G38" s="24">
        <f t="shared" si="0"/>
        <v>0</v>
      </c>
      <c r="H38" s="32"/>
      <c r="I38" s="32"/>
      <c r="J38" s="32"/>
      <c r="K38" s="32"/>
      <c r="L38" s="32"/>
      <c r="M38" s="24">
        <f t="shared" si="9"/>
        <v>0</v>
      </c>
      <c r="N38" s="32"/>
      <c r="O38" s="32"/>
      <c r="P38" s="32"/>
      <c r="Q38" s="32"/>
      <c r="R38" s="32"/>
      <c r="S38" s="24">
        <f t="shared" si="10"/>
        <v>0</v>
      </c>
      <c r="T38" s="32"/>
      <c r="U38" s="32"/>
      <c r="V38" s="32"/>
      <c r="W38" s="32"/>
      <c r="X38" s="32"/>
      <c r="Y38" s="24">
        <f t="shared" si="11"/>
        <v>0</v>
      </c>
      <c r="Z38" s="32"/>
      <c r="AA38" s="32"/>
      <c r="AB38" s="32"/>
      <c r="AC38" s="32"/>
      <c r="AD38" s="26">
        <v>1</v>
      </c>
      <c r="AE38" s="24">
        <f t="shared" si="12"/>
        <v>1</v>
      </c>
      <c r="AF38" s="24">
        <f t="shared" si="5"/>
        <v>1</v>
      </c>
      <c r="AG38" s="39">
        <f t="shared" si="6"/>
        <v>0</v>
      </c>
      <c r="AH38" s="13">
        <f>SUM('ООО 1 полугодие'!Z38,'ООО 2 полугодие'!AF38)</f>
        <v>1</v>
      </c>
      <c r="AI38" s="13">
        <f>SUM('ООО 1 полугодие'!AA38,'ООО 2 полугодие'!AG38)</f>
        <v>0</v>
      </c>
      <c r="AJ38" s="23">
        <v>68</v>
      </c>
      <c r="AK38" s="24">
        <v>2.9</v>
      </c>
    </row>
    <row r="39" spans="1:37" ht="17.399999999999999" customHeight="1" x14ac:dyDescent="0.25">
      <c r="A39" s="73" t="s">
        <v>53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8"/>
    </row>
    <row r="40" spans="1:37" ht="15.75" customHeight="1" x14ac:dyDescent="0.25">
      <c r="A40" s="21" t="s">
        <v>40</v>
      </c>
      <c r="B40" s="32"/>
      <c r="C40" s="32"/>
      <c r="D40" s="32"/>
      <c r="E40" s="32"/>
      <c r="F40" s="32"/>
      <c r="G40" s="24">
        <f t="shared" si="0"/>
        <v>0</v>
      </c>
      <c r="H40" s="32"/>
      <c r="I40" s="32"/>
      <c r="J40" s="32"/>
      <c r="K40" s="32">
        <v>1</v>
      </c>
      <c r="L40" s="32"/>
      <c r="M40" s="24">
        <f t="shared" ref="M40:M59" si="15">SUM(H40,I40,K40,L40)</f>
        <v>1</v>
      </c>
      <c r="N40" s="32"/>
      <c r="O40" s="32"/>
      <c r="P40" s="32"/>
      <c r="Q40" s="32"/>
      <c r="R40" s="32">
        <v>1</v>
      </c>
      <c r="S40" s="24">
        <f t="shared" ref="S40:S59" si="16">SUM(N40,O40,Q40,R40)</f>
        <v>1</v>
      </c>
      <c r="T40" s="25">
        <v>1</v>
      </c>
      <c r="U40" s="32"/>
      <c r="V40" s="32"/>
      <c r="W40" s="32"/>
      <c r="X40" s="32"/>
      <c r="Y40" s="24">
        <f t="shared" ref="Y40:Y59" si="17">SUM(T40,U40,W40,X40)</f>
        <v>1</v>
      </c>
      <c r="Z40" s="32"/>
      <c r="AA40" s="32"/>
      <c r="AB40" s="32"/>
      <c r="AC40" s="32">
        <v>1</v>
      </c>
      <c r="AD40" s="26">
        <v>1</v>
      </c>
      <c r="AE40" s="24">
        <f t="shared" ref="AE40:AE59" si="18">SUM(Z40,AA40,AC40,AD40)</f>
        <v>2</v>
      </c>
      <c r="AF40" s="24">
        <f t="shared" si="5"/>
        <v>5</v>
      </c>
      <c r="AG40" s="39">
        <f t="shared" si="6"/>
        <v>0</v>
      </c>
      <c r="AH40" s="13">
        <f>SUM('ООО 1 полугодие'!Z40,'ООО 2 полугодие'!AF40)</f>
        <v>8</v>
      </c>
      <c r="AI40" s="13">
        <f>SUM('ООО 1 полугодие'!AA40,'ООО 2 полугодие'!AG40)</f>
        <v>4</v>
      </c>
      <c r="AJ40" s="23">
        <v>136</v>
      </c>
      <c r="AK40" s="24">
        <v>2.9</v>
      </c>
    </row>
    <row r="41" spans="1:37" ht="15.75" customHeight="1" x14ac:dyDescent="0.25">
      <c r="A41" s="21" t="s">
        <v>41</v>
      </c>
      <c r="B41" s="32"/>
      <c r="C41" s="32"/>
      <c r="D41" s="32"/>
      <c r="E41" s="32">
        <v>1</v>
      </c>
      <c r="F41" s="32"/>
      <c r="G41" s="24">
        <f t="shared" si="0"/>
        <v>1</v>
      </c>
      <c r="H41" s="32"/>
      <c r="I41" s="32"/>
      <c r="J41" s="32">
        <v>1</v>
      </c>
      <c r="K41" s="32"/>
      <c r="L41" s="32"/>
      <c r="M41" s="24">
        <f t="shared" si="15"/>
        <v>0</v>
      </c>
      <c r="N41" s="32"/>
      <c r="O41" s="32"/>
      <c r="P41" s="32"/>
      <c r="Q41" s="32"/>
      <c r="R41" s="32"/>
      <c r="S41" s="24">
        <f t="shared" si="16"/>
        <v>0</v>
      </c>
      <c r="T41" s="32"/>
      <c r="U41" s="32"/>
      <c r="V41" s="32">
        <v>1</v>
      </c>
      <c r="W41" s="32"/>
      <c r="X41" s="32"/>
      <c r="Y41" s="24">
        <f t="shared" si="17"/>
        <v>0</v>
      </c>
      <c r="Z41" s="32"/>
      <c r="AA41" s="32"/>
      <c r="AB41" s="32"/>
      <c r="AC41" s="32"/>
      <c r="AD41" s="26">
        <v>1</v>
      </c>
      <c r="AE41" s="24">
        <f t="shared" si="18"/>
        <v>1</v>
      </c>
      <c r="AF41" s="24">
        <f t="shared" si="5"/>
        <v>2</v>
      </c>
      <c r="AG41" s="39">
        <f t="shared" si="6"/>
        <v>2</v>
      </c>
      <c r="AH41" s="13">
        <f>SUM('ООО 1 полугодие'!Z41,'ООО 2 полугодие'!AF41)</f>
        <v>2</v>
      </c>
      <c r="AI41" s="13">
        <f>SUM('ООО 1 полугодие'!AA41,'ООО 2 полугодие'!AG41)</f>
        <v>5</v>
      </c>
      <c r="AJ41" s="23">
        <v>68</v>
      </c>
      <c r="AK41" s="24">
        <v>2.9</v>
      </c>
    </row>
    <row r="42" spans="1:37" ht="30.6" customHeight="1" x14ac:dyDescent="0.25">
      <c r="A42" s="30" t="s">
        <v>128</v>
      </c>
      <c r="B42" s="32"/>
      <c r="C42" s="32"/>
      <c r="D42" s="32"/>
      <c r="E42" s="32"/>
      <c r="F42" s="32"/>
      <c r="G42" s="24">
        <f t="shared" si="0"/>
        <v>0</v>
      </c>
      <c r="H42" s="32"/>
      <c r="I42" s="32"/>
      <c r="J42" s="32"/>
      <c r="K42" s="32"/>
      <c r="L42" s="32"/>
      <c r="M42" s="24">
        <f t="shared" si="15"/>
        <v>0</v>
      </c>
      <c r="N42" s="32"/>
      <c r="O42" s="32"/>
      <c r="P42" s="32"/>
      <c r="Q42" s="32">
        <v>1</v>
      </c>
      <c r="R42" s="32"/>
      <c r="S42" s="24">
        <f t="shared" si="16"/>
        <v>1</v>
      </c>
      <c r="T42" s="32"/>
      <c r="U42" s="32"/>
      <c r="V42" s="32"/>
      <c r="W42" s="32"/>
      <c r="X42" s="32"/>
      <c r="Y42" s="24">
        <f t="shared" si="17"/>
        <v>0</v>
      </c>
      <c r="Z42" s="32"/>
      <c r="AA42" s="32"/>
      <c r="AB42" s="32"/>
      <c r="AC42" s="32"/>
      <c r="AD42" s="26">
        <v>1</v>
      </c>
      <c r="AE42" s="24">
        <f t="shared" si="18"/>
        <v>1</v>
      </c>
      <c r="AF42" s="24">
        <f t="shared" ref="AF42:AF43" si="19">SUM(AE42,Y42,S42,M42,G42)</f>
        <v>2</v>
      </c>
      <c r="AG42" s="39">
        <f t="shared" si="6"/>
        <v>0</v>
      </c>
      <c r="AH42" s="13">
        <f>SUM('ООО 1 полугодие'!Z42,'ООО 2 полугодие'!AF42)</f>
        <v>4</v>
      </c>
      <c r="AI42" s="13">
        <f>SUM('ООО 1 полугодие'!AA42,'ООО 2 полугодие'!AG42)</f>
        <v>0</v>
      </c>
      <c r="AJ42" s="23"/>
      <c r="AK42" s="24"/>
    </row>
    <row r="43" spans="1:37" ht="32.4" customHeight="1" x14ac:dyDescent="0.25">
      <c r="A43" s="30" t="s">
        <v>129</v>
      </c>
      <c r="B43" s="32"/>
      <c r="C43" s="32"/>
      <c r="D43" s="32"/>
      <c r="E43" s="32"/>
      <c r="F43" s="32"/>
      <c r="G43" s="24">
        <f t="shared" si="0"/>
        <v>0</v>
      </c>
      <c r="H43" s="32"/>
      <c r="I43" s="32"/>
      <c r="J43" s="32"/>
      <c r="K43" s="32">
        <v>1</v>
      </c>
      <c r="L43" s="32"/>
      <c r="M43" s="24">
        <f t="shared" si="15"/>
        <v>1</v>
      </c>
      <c r="N43" s="32"/>
      <c r="O43" s="32"/>
      <c r="P43" s="32"/>
      <c r="Q43" s="32">
        <v>1</v>
      </c>
      <c r="R43" s="32"/>
      <c r="S43" s="24">
        <f t="shared" si="16"/>
        <v>1</v>
      </c>
      <c r="T43" s="32"/>
      <c r="U43" s="32"/>
      <c r="V43" s="32"/>
      <c r="W43" s="32">
        <v>1</v>
      </c>
      <c r="X43" s="32"/>
      <c r="Y43" s="24">
        <f t="shared" si="17"/>
        <v>1</v>
      </c>
      <c r="Z43" s="32"/>
      <c r="AA43" s="32"/>
      <c r="AB43" s="32"/>
      <c r="AC43" s="32"/>
      <c r="AD43" s="26">
        <v>1</v>
      </c>
      <c r="AE43" s="24">
        <f t="shared" si="18"/>
        <v>1</v>
      </c>
      <c r="AF43" s="24">
        <f t="shared" si="19"/>
        <v>4</v>
      </c>
      <c r="AG43" s="39">
        <f t="shared" si="6"/>
        <v>0</v>
      </c>
      <c r="AH43" s="13">
        <f>SUM('ООО 1 полугодие'!Z43,'ООО 2 полугодие'!AF43)</f>
        <v>10</v>
      </c>
      <c r="AI43" s="13">
        <f>SUM('ООО 1 полугодие'!AA43,'ООО 2 полугодие'!AG43)</f>
        <v>0</v>
      </c>
      <c r="AJ43" s="23"/>
      <c r="AK43" s="24"/>
    </row>
    <row r="44" spans="1:37" ht="31.5" customHeight="1" x14ac:dyDescent="0.25">
      <c r="A44" s="3" t="s">
        <v>42</v>
      </c>
      <c r="B44" s="33"/>
      <c r="C44" s="33"/>
      <c r="D44" s="33"/>
      <c r="E44" s="33">
        <v>1</v>
      </c>
      <c r="F44" s="22"/>
      <c r="G44" s="24">
        <f t="shared" si="0"/>
        <v>1</v>
      </c>
      <c r="H44" s="33"/>
      <c r="I44" s="33"/>
      <c r="J44" s="33"/>
      <c r="K44" s="33">
        <v>1</v>
      </c>
      <c r="L44" s="22"/>
      <c r="M44" s="24">
        <f t="shared" si="15"/>
        <v>1</v>
      </c>
      <c r="N44" s="33"/>
      <c r="O44" s="33"/>
      <c r="P44" s="33"/>
      <c r="Q44" s="33">
        <v>1</v>
      </c>
      <c r="R44" s="25"/>
      <c r="S44" s="24">
        <f t="shared" si="16"/>
        <v>1</v>
      </c>
      <c r="T44" s="33"/>
      <c r="U44" s="33"/>
      <c r="V44" s="33"/>
      <c r="W44" s="33">
        <v>1</v>
      </c>
      <c r="X44" s="26"/>
      <c r="Y44" s="24">
        <f t="shared" si="17"/>
        <v>1</v>
      </c>
      <c r="Z44" s="33"/>
      <c r="AA44" s="33"/>
      <c r="AB44" s="33"/>
      <c r="AC44" s="33"/>
      <c r="AD44" s="26">
        <v>1</v>
      </c>
      <c r="AE44" s="24">
        <f t="shared" si="18"/>
        <v>1</v>
      </c>
      <c r="AF44" s="24">
        <f t="shared" si="5"/>
        <v>5</v>
      </c>
      <c r="AG44" s="39">
        <f t="shared" si="6"/>
        <v>0</v>
      </c>
      <c r="AH44" s="13">
        <f>SUM('ООО 1 полугодие'!Z44,'ООО 2 полугодие'!AF44)</f>
        <v>10</v>
      </c>
      <c r="AI44" s="13">
        <f>SUM('ООО 1 полугодие'!AA44,'ООО 2 полугодие'!AG44)</f>
        <v>0</v>
      </c>
      <c r="AJ44" s="23">
        <v>102</v>
      </c>
      <c r="AK44" s="24">
        <v>5.9</v>
      </c>
    </row>
    <row r="45" spans="1:37" ht="15.75" customHeight="1" x14ac:dyDescent="0.25">
      <c r="A45" s="21" t="s">
        <v>54</v>
      </c>
      <c r="B45" s="32"/>
      <c r="C45" s="32"/>
      <c r="D45" s="32"/>
      <c r="E45" s="32">
        <v>1</v>
      </c>
      <c r="F45" s="22"/>
      <c r="G45" s="24">
        <f t="shared" si="0"/>
        <v>1</v>
      </c>
      <c r="H45" s="32"/>
      <c r="I45" s="32"/>
      <c r="J45" s="32"/>
      <c r="K45" s="32"/>
      <c r="L45" s="22"/>
      <c r="M45" s="24">
        <f t="shared" si="15"/>
        <v>0</v>
      </c>
      <c r="N45" s="32"/>
      <c r="O45" s="32"/>
      <c r="P45" s="32"/>
      <c r="Q45" s="32"/>
      <c r="R45" s="25">
        <v>1</v>
      </c>
      <c r="S45" s="24">
        <f t="shared" si="16"/>
        <v>1</v>
      </c>
      <c r="T45" s="25">
        <v>1</v>
      </c>
      <c r="U45" s="32"/>
      <c r="V45" s="32"/>
      <c r="W45" s="32"/>
      <c r="X45" s="32"/>
      <c r="Y45" s="24">
        <f t="shared" si="17"/>
        <v>1</v>
      </c>
      <c r="Z45" s="32"/>
      <c r="AA45" s="32"/>
      <c r="AB45" s="32"/>
      <c r="AC45" s="32"/>
      <c r="AD45" s="26">
        <v>1</v>
      </c>
      <c r="AE45" s="24">
        <f t="shared" si="18"/>
        <v>1</v>
      </c>
      <c r="AF45" s="24">
        <f t="shared" si="5"/>
        <v>4</v>
      </c>
      <c r="AG45" s="39">
        <f t="shared" si="6"/>
        <v>0</v>
      </c>
      <c r="AH45" s="13">
        <f>SUM('ООО 1 полугодие'!Z45,'ООО 2 полугодие'!AF45)</f>
        <v>7</v>
      </c>
      <c r="AI45" s="13">
        <f>SUM('ООО 1 полугодие'!AA45,'ООО 2 полугодие'!AG45)</f>
        <v>0</v>
      </c>
      <c r="AJ45" s="23">
        <v>102</v>
      </c>
      <c r="AK45" s="24">
        <v>9.8000000000000007</v>
      </c>
    </row>
    <row r="46" spans="1:37" ht="15.75" customHeight="1" x14ac:dyDescent="0.25">
      <c r="A46" s="21" t="s">
        <v>55</v>
      </c>
      <c r="B46" s="32"/>
      <c r="C46" s="32"/>
      <c r="D46" s="32"/>
      <c r="E46" s="32">
        <v>1</v>
      </c>
      <c r="F46" s="32"/>
      <c r="G46" s="24">
        <f t="shared" si="0"/>
        <v>1</v>
      </c>
      <c r="H46" s="32"/>
      <c r="I46" s="32"/>
      <c r="J46" s="32"/>
      <c r="K46" s="32"/>
      <c r="L46" s="22"/>
      <c r="M46" s="24">
        <f t="shared" si="15"/>
        <v>0</v>
      </c>
      <c r="N46" s="32"/>
      <c r="O46" s="32"/>
      <c r="P46" s="32"/>
      <c r="Q46" s="32">
        <v>1</v>
      </c>
      <c r="R46" s="25"/>
      <c r="S46" s="24">
        <f t="shared" si="16"/>
        <v>1</v>
      </c>
      <c r="T46" s="32"/>
      <c r="U46" s="32"/>
      <c r="V46" s="32"/>
      <c r="W46" s="32"/>
      <c r="X46" s="32"/>
      <c r="Y46" s="24">
        <f t="shared" si="17"/>
        <v>0</v>
      </c>
      <c r="Z46" s="32"/>
      <c r="AA46" s="32"/>
      <c r="AB46" s="32"/>
      <c r="AC46" s="32">
        <v>1</v>
      </c>
      <c r="AD46" s="26">
        <v>1</v>
      </c>
      <c r="AE46" s="24">
        <f t="shared" si="18"/>
        <v>2</v>
      </c>
      <c r="AF46" s="24">
        <f t="shared" si="5"/>
        <v>4</v>
      </c>
      <c r="AG46" s="39">
        <f t="shared" si="6"/>
        <v>0</v>
      </c>
      <c r="AH46" s="13">
        <f>SUM('ООО 1 полугодие'!Z46,'ООО 2 полугодие'!AF46)</f>
        <v>4</v>
      </c>
      <c r="AI46" s="13">
        <f>SUM('ООО 1 полугодие'!AA46,'ООО 2 полугодие'!AG46)</f>
        <v>0</v>
      </c>
      <c r="AJ46" s="23">
        <v>68</v>
      </c>
      <c r="AK46" s="24">
        <v>8.8000000000000007</v>
      </c>
    </row>
    <row r="47" spans="1:37" ht="15.75" customHeight="1" x14ac:dyDescent="0.25">
      <c r="A47" s="21" t="s">
        <v>56</v>
      </c>
      <c r="B47" s="32"/>
      <c r="C47" s="32"/>
      <c r="D47" s="32"/>
      <c r="E47" s="32"/>
      <c r="F47" s="32"/>
      <c r="G47" s="24">
        <f t="shared" si="0"/>
        <v>0</v>
      </c>
      <c r="H47" s="32"/>
      <c r="I47" s="32"/>
      <c r="J47" s="32">
        <v>1</v>
      </c>
      <c r="K47" s="32"/>
      <c r="L47" s="32"/>
      <c r="M47" s="24">
        <f t="shared" si="15"/>
        <v>0</v>
      </c>
      <c r="N47" s="32"/>
      <c r="O47" s="32"/>
      <c r="P47" s="32"/>
      <c r="Q47" s="32"/>
      <c r="R47" s="32"/>
      <c r="S47" s="24">
        <f t="shared" si="16"/>
        <v>0</v>
      </c>
      <c r="T47" s="32"/>
      <c r="U47" s="32"/>
      <c r="V47" s="32">
        <v>1</v>
      </c>
      <c r="W47" s="32"/>
      <c r="X47" s="32"/>
      <c r="Y47" s="24">
        <f t="shared" si="17"/>
        <v>0</v>
      </c>
      <c r="Z47" s="32"/>
      <c r="AA47" s="32"/>
      <c r="AB47" s="32"/>
      <c r="AC47" s="32"/>
      <c r="AD47" s="26">
        <v>1</v>
      </c>
      <c r="AE47" s="24">
        <f t="shared" si="18"/>
        <v>1</v>
      </c>
      <c r="AF47" s="24">
        <f t="shared" si="5"/>
        <v>1</v>
      </c>
      <c r="AG47" s="39">
        <f t="shared" si="6"/>
        <v>2</v>
      </c>
      <c r="AH47" s="13">
        <f>SUM('ООО 1 полугодие'!Z47,'ООО 2 полугодие'!AF47)</f>
        <v>2</v>
      </c>
      <c r="AI47" s="13">
        <f>SUM('ООО 1 полугодие'!AA47,'ООО 2 полугодие'!AG47)</f>
        <v>5</v>
      </c>
      <c r="AJ47" s="23">
        <v>34</v>
      </c>
      <c r="AK47" s="24">
        <v>5.9</v>
      </c>
    </row>
    <row r="48" spans="1:37" ht="15.75" customHeight="1" x14ac:dyDescent="0.25">
      <c r="A48" s="21" t="s">
        <v>44</v>
      </c>
      <c r="B48" s="32"/>
      <c r="C48" s="32"/>
      <c r="D48" s="32"/>
      <c r="E48" s="32"/>
      <c r="F48" s="32"/>
      <c r="G48" s="24">
        <f t="shared" si="0"/>
        <v>0</v>
      </c>
      <c r="H48" s="32"/>
      <c r="I48" s="32"/>
      <c r="J48" s="32"/>
      <c r="K48" s="32"/>
      <c r="L48" s="32"/>
      <c r="M48" s="24">
        <f t="shared" si="15"/>
        <v>0</v>
      </c>
      <c r="N48" s="32"/>
      <c r="O48" s="32"/>
      <c r="P48" s="32"/>
      <c r="Q48" s="32"/>
      <c r="R48" s="32"/>
      <c r="S48" s="24">
        <f t="shared" si="16"/>
        <v>0</v>
      </c>
      <c r="T48" s="25"/>
      <c r="U48" s="32"/>
      <c r="V48" s="32"/>
      <c r="W48" s="32"/>
      <c r="X48" s="32"/>
      <c r="Y48" s="24">
        <f t="shared" si="17"/>
        <v>0</v>
      </c>
      <c r="Z48" s="32">
        <v>1</v>
      </c>
      <c r="AA48" s="32"/>
      <c r="AB48" s="32"/>
      <c r="AC48" s="32"/>
      <c r="AD48" s="26">
        <v>1</v>
      </c>
      <c r="AE48" s="24">
        <f t="shared" si="18"/>
        <v>2</v>
      </c>
      <c r="AF48" s="24">
        <f t="shared" si="5"/>
        <v>2</v>
      </c>
      <c r="AG48" s="39">
        <f t="shared" si="6"/>
        <v>0</v>
      </c>
      <c r="AH48" s="13">
        <f>SUM('ООО 1 полугодие'!Z48,'ООО 2 полугодие'!AF48)</f>
        <v>2</v>
      </c>
      <c r="AI48" s="13">
        <f>SUM('ООО 1 полугодие'!AA48,'ООО 2 полугодие'!AG48)</f>
        <v>0</v>
      </c>
      <c r="AJ48" s="23">
        <v>68</v>
      </c>
      <c r="AK48" s="24">
        <v>4.4000000000000004</v>
      </c>
    </row>
    <row r="49" spans="1:37" ht="15.75" customHeight="1" x14ac:dyDescent="0.25">
      <c r="A49" s="21" t="s">
        <v>52</v>
      </c>
      <c r="B49" s="32"/>
      <c r="C49" s="32"/>
      <c r="D49" s="32"/>
      <c r="E49" s="32"/>
      <c r="F49" s="32"/>
      <c r="G49" s="24">
        <f t="shared" si="0"/>
        <v>0</v>
      </c>
      <c r="H49" s="32"/>
      <c r="I49" s="32"/>
      <c r="J49" s="32"/>
      <c r="K49" s="32"/>
      <c r="L49" s="32"/>
      <c r="M49" s="24">
        <f t="shared" si="15"/>
        <v>0</v>
      </c>
      <c r="N49" s="32"/>
      <c r="O49" s="32"/>
      <c r="P49" s="32"/>
      <c r="Q49" s="32"/>
      <c r="R49" s="32"/>
      <c r="S49" s="24">
        <f t="shared" si="16"/>
        <v>0</v>
      </c>
      <c r="T49" s="25"/>
      <c r="U49" s="32"/>
      <c r="V49" s="32"/>
      <c r="W49" s="32"/>
      <c r="X49" s="32"/>
      <c r="Y49" s="24">
        <f t="shared" si="17"/>
        <v>0</v>
      </c>
      <c r="Z49" s="32">
        <v>1</v>
      </c>
      <c r="AA49" s="32"/>
      <c r="AB49" s="32"/>
      <c r="AC49" s="32"/>
      <c r="AD49" s="26">
        <v>1</v>
      </c>
      <c r="AE49" s="24">
        <f t="shared" si="18"/>
        <v>2</v>
      </c>
      <c r="AF49" s="24">
        <f t="shared" si="5"/>
        <v>2</v>
      </c>
      <c r="AG49" s="39">
        <f t="shared" si="6"/>
        <v>0</v>
      </c>
      <c r="AH49" s="13">
        <f>SUM('ООО 1 полугодие'!Z49,'ООО 2 полугодие'!AF49)</f>
        <v>3</v>
      </c>
      <c r="AI49" s="13">
        <f>SUM('ООО 1 полугодие'!AA49,'ООО 2 полугодие'!AG49)</f>
        <v>0</v>
      </c>
      <c r="AJ49" s="23">
        <v>34</v>
      </c>
      <c r="AK49" s="24">
        <v>8.8000000000000007</v>
      </c>
    </row>
    <row r="50" spans="1:37" ht="15.75" customHeight="1" x14ac:dyDescent="0.25">
      <c r="A50" s="21" t="s">
        <v>45</v>
      </c>
      <c r="B50" s="32"/>
      <c r="C50" s="32"/>
      <c r="D50" s="32"/>
      <c r="E50" s="32"/>
      <c r="F50" s="32"/>
      <c r="G50" s="24">
        <f t="shared" si="0"/>
        <v>0</v>
      </c>
      <c r="H50" s="32"/>
      <c r="I50" s="32"/>
      <c r="J50" s="32">
        <v>3.5</v>
      </c>
      <c r="K50" s="32">
        <v>1</v>
      </c>
      <c r="L50" s="22"/>
      <c r="M50" s="24">
        <f t="shared" si="15"/>
        <v>1</v>
      </c>
      <c r="N50" s="32"/>
      <c r="O50" s="32"/>
      <c r="P50" s="32"/>
      <c r="Q50" s="32"/>
      <c r="R50" s="25"/>
      <c r="S50" s="24">
        <f t="shared" si="16"/>
        <v>0</v>
      </c>
      <c r="T50" s="25"/>
      <c r="U50" s="32"/>
      <c r="V50" s="32">
        <v>2</v>
      </c>
      <c r="W50" s="32"/>
      <c r="X50" s="32"/>
      <c r="Y50" s="24">
        <f t="shared" si="17"/>
        <v>0</v>
      </c>
      <c r="Z50" s="32">
        <v>1</v>
      </c>
      <c r="AA50" s="32"/>
      <c r="AB50" s="32">
        <v>1.5</v>
      </c>
      <c r="AC50" s="32">
        <v>1</v>
      </c>
      <c r="AD50" s="32">
        <v>1</v>
      </c>
      <c r="AE50" s="24">
        <f t="shared" si="18"/>
        <v>3</v>
      </c>
      <c r="AF50" s="24">
        <f t="shared" si="5"/>
        <v>4</v>
      </c>
      <c r="AG50" s="39">
        <f t="shared" si="6"/>
        <v>7</v>
      </c>
      <c r="AH50" s="13">
        <f>SUM('ООО 1 полугодие'!Z50,'ООО 2 полугодие'!AF50)</f>
        <v>4</v>
      </c>
      <c r="AI50" s="13">
        <f>SUM('ООО 1 полугодие'!AA50,'ООО 2 полугодие'!AG50)</f>
        <v>12</v>
      </c>
      <c r="AJ50" s="23">
        <v>68</v>
      </c>
      <c r="AK50" s="24">
        <v>5.9</v>
      </c>
    </row>
    <row r="51" spans="1:37" ht="15.75" customHeight="1" x14ac:dyDescent="0.25">
      <c r="A51" s="21" t="s">
        <v>46</v>
      </c>
      <c r="B51" s="32"/>
      <c r="C51" s="32"/>
      <c r="D51" s="32">
        <v>1</v>
      </c>
      <c r="E51" s="32"/>
      <c r="F51" s="22"/>
      <c r="G51" s="24">
        <f t="shared" si="0"/>
        <v>0</v>
      </c>
      <c r="H51" s="32"/>
      <c r="I51" s="32"/>
      <c r="J51" s="32"/>
      <c r="K51" s="32"/>
      <c r="L51" s="32"/>
      <c r="M51" s="24">
        <f t="shared" si="15"/>
        <v>0</v>
      </c>
      <c r="N51" s="32"/>
      <c r="O51" s="32"/>
      <c r="P51" s="32"/>
      <c r="Q51" s="32"/>
      <c r="R51" s="32"/>
      <c r="S51" s="24">
        <f t="shared" si="16"/>
        <v>0</v>
      </c>
      <c r="T51" s="25"/>
      <c r="U51" s="32"/>
      <c r="V51" s="32">
        <v>1</v>
      </c>
      <c r="W51" s="32"/>
      <c r="X51" s="32"/>
      <c r="Y51" s="24">
        <f t="shared" si="17"/>
        <v>0</v>
      </c>
      <c r="Z51" s="32">
        <v>1</v>
      </c>
      <c r="AA51" s="32"/>
      <c r="AB51" s="32">
        <v>1</v>
      </c>
      <c r="AC51" s="32"/>
      <c r="AD51" s="32">
        <v>1</v>
      </c>
      <c r="AE51" s="24">
        <f t="shared" si="18"/>
        <v>2</v>
      </c>
      <c r="AF51" s="24">
        <f t="shared" si="5"/>
        <v>2</v>
      </c>
      <c r="AG51" s="39">
        <f t="shared" si="6"/>
        <v>2</v>
      </c>
      <c r="AH51" s="13">
        <f>SUM('ООО 1 полугодие'!Z51,'ООО 2 полугодие'!AF51)</f>
        <v>2</v>
      </c>
      <c r="AI51" s="13">
        <f>SUM('ООО 1 полугодие'!AA51,'ООО 2 полугодие'!AG51)</f>
        <v>5.5</v>
      </c>
      <c r="AJ51" s="23">
        <v>34</v>
      </c>
      <c r="AK51" s="24">
        <v>8.8000000000000007</v>
      </c>
    </row>
    <row r="52" spans="1:37" ht="15.75" customHeight="1" x14ac:dyDescent="0.25">
      <c r="A52" s="21" t="s">
        <v>47</v>
      </c>
      <c r="B52" s="32"/>
      <c r="C52" s="32"/>
      <c r="D52" s="32"/>
      <c r="E52" s="32"/>
      <c r="F52" s="22"/>
      <c r="G52" s="24">
        <f t="shared" si="0"/>
        <v>0</v>
      </c>
      <c r="H52" s="32"/>
      <c r="I52" s="32"/>
      <c r="J52" s="32"/>
      <c r="K52" s="32"/>
      <c r="L52" s="22"/>
      <c r="M52" s="24">
        <f t="shared" si="15"/>
        <v>0</v>
      </c>
      <c r="N52" s="32"/>
      <c r="O52" s="32"/>
      <c r="P52" s="32"/>
      <c r="Q52" s="32"/>
      <c r="R52" s="32"/>
      <c r="S52" s="24">
        <f t="shared" si="16"/>
        <v>0</v>
      </c>
      <c r="T52" s="32"/>
      <c r="U52" s="32"/>
      <c r="V52" s="32"/>
      <c r="W52" s="32"/>
      <c r="X52" s="26"/>
      <c r="Y52" s="24">
        <f t="shared" si="17"/>
        <v>0</v>
      </c>
      <c r="Z52" s="32"/>
      <c r="AA52" s="32"/>
      <c r="AB52" s="32"/>
      <c r="AC52" s="32"/>
      <c r="AD52" s="26">
        <v>1</v>
      </c>
      <c r="AE52" s="24">
        <f t="shared" si="18"/>
        <v>1</v>
      </c>
      <c r="AF52" s="24">
        <f t="shared" si="5"/>
        <v>1</v>
      </c>
      <c r="AG52" s="39">
        <f t="shared" si="6"/>
        <v>0</v>
      </c>
      <c r="AH52" s="13">
        <f>SUM('ООО 1 полугодие'!Z52,'ООО 2 полугодие'!AF52)</f>
        <v>1</v>
      </c>
      <c r="AI52" s="13">
        <f>SUM('ООО 1 полугодие'!AA52,'ООО 2 полугодие'!AG52)</f>
        <v>0</v>
      </c>
      <c r="AJ52" s="23">
        <v>68</v>
      </c>
      <c r="AK52" s="24">
        <v>7.4</v>
      </c>
    </row>
    <row r="53" spans="1:37" ht="15.75" customHeight="1" x14ac:dyDescent="0.25">
      <c r="A53" s="21" t="s">
        <v>57</v>
      </c>
      <c r="B53" s="32"/>
      <c r="C53" s="32"/>
      <c r="D53" s="32"/>
      <c r="E53" s="32">
        <v>1</v>
      </c>
      <c r="F53" s="32"/>
      <c r="G53" s="24">
        <f t="shared" si="0"/>
        <v>1</v>
      </c>
      <c r="H53" s="32"/>
      <c r="I53" s="32"/>
      <c r="J53" s="32">
        <v>2</v>
      </c>
      <c r="K53" s="32"/>
      <c r="L53" s="32"/>
      <c r="M53" s="24">
        <f t="shared" si="15"/>
        <v>0</v>
      </c>
      <c r="N53" s="32"/>
      <c r="O53" s="32"/>
      <c r="P53" s="32">
        <v>2</v>
      </c>
      <c r="Q53" s="32">
        <v>1</v>
      </c>
      <c r="R53" s="32"/>
      <c r="S53" s="24">
        <f t="shared" si="16"/>
        <v>1</v>
      </c>
      <c r="T53" s="32"/>
      <c r="U53" s="32"/>
      <c r="V53" s="32">
        <v>4</v>
      </c>
      <c r="W53" s="32"/>
      <c r="X53" s="32"/>
      <c r="Y53" s="24">
        <f t="shared" si="17"/>
        <v>0</v>
      </c>
      <c r="Z53" s="32"/>
      <c r="AA53" s="32"/>
      <c r="AB53" s="32">
        <v>1</v>
      </c>
      <c r="AC53" s="32"/>
      <c r="AD53" s="26">
        <v>1</v>
      </c>
      <c r="AE53" s="24">
        <f t="shared" si="18"/>
        <v>1</v>
      </c>
      <c r="AF53" s="24">
        <f t="shared" si="5"/>
        <v>3</v>
      </c>
      <c r="AG53" s="39">
        <f t="shared" si="6"/>
        <v>9</v>
      </c>
      <c r="AH53" s="13">
        <f>SUM('ООО 1 полугодие'!Z53,'ООО 2 полугодие'!AF53)</f>
        <v>3</v>
      </c>
      <c r="AI53" s="13">
        <f>SUM('ООО 1 полугодие'!AA53,'ООО 2 полугодие'!AG53)</f>
        <v>9</v>
      </c>
      <c r="AJ53" s="23">
        <v>34</v>
      </c>
      <c r="AK53" s="24">
        <v>8.8000000000000007</v>
      </c>
    </row>
    <row r="54" spans="1:37" ht="15.75" customHeight="1" x14ac:dyDescent="0.25">
      <c r="A54" s="21" t="s">
        <v>58</v>
      </c>
      <c r="B54" s="32"/>
      <c r="C54" s="32"/>
      <c r="D54" s="32"/>
      <c r="E54" s="32"/>
      <c r="F54" s="22"/>
      <c r="G54" s="24">
        <f t="shared" si="0"/>
        <v>0</v>
      </c>
      <c r="H54" s="32"/>
      <c r="I54" s="32"/>
      <c r="J54" s="32"/>
      <c r="K54" s="32"/>
      <c r="L54" s="32"/>
      <c r="M54" s="24">
        <f t="shared" si="15"/>
        <v>0</v>
      </c>
      <c r="N54" s="32"/>
      <c r="O54" s="32"/>
      <c r="P54" s="32">
        <v>3</v>
      </c>
      <c r="Q54" s="32"/>
      <c r="R54" s="25"/>
      <c r="S54" s="24">
        <f t="shared" si="16"/>
        <v>0</v>
      </c>
      <c r="T54" s="25"/>
      <c r="U54" s="32"/>
      <c r="V54" s="32">
        <v>2</v>
      </c>
      <c r="W54" s="32"/>
      <c r="X54" s="26"/>
      <c r="Y54" s="24">
        <f t="shared" si="17"/>
        <v>0</v>
      </c>
      <c r="Z54" s="32">
        <v>1</v>
      </c>
      <c r="AA54" s="32"/>
      <c r="AB54" s="32">
        <v>1</v>
      </c>
      <c r="AC54" s="32"/>
      <c r="AD54" s="26">
        <v>1</v>
      </c>
      <c r="AE54" s="24">
        <f t="shared" si="18"/>
        <v>2</v>
      </c>
      <c r="AF54" s="24">
        <f t="shared" si="5"/>
        <v>2</v>
      </c>
      <c r="AG54" s="39">
        <f t="shared" si="6"/>
        <v>6</v>
      </c>
      <c r="AH54" s="13">
        <f>SUM('ООО 1 полугодие'!Z54,'ООО 2 полугодие'!AF54)</f>
        <v>3</v>
      </c>
      <c r="AI54" s="13">
        <f>SUM('ООО 1 полугодие'!AA54,'ООО 2 полугодие'!AG54)</f>
        <v>11</v>
      </c>
      <c r="AJ54" s="23">
        <v>68</v>
      </c>
      <c r="AK54" s="24">
        <v>9.6</v>
      </c>
    </row>
    <row r="55" spans="1:37" ht="33" customHeight="1" x14ac:dyDescent="0.25">
      <c r="A55" s="27" t="s">
        <v>48</v>
      </c>
      <c r="B55" s="33"/>
      <c r="C55" s="33"/>
      <c r="D55" s="33"/>
      <c r="E55" s="33"/>
      <c r="F55" s="33"/>
      <c r="G55" s="24">
        <f t="shared" si="0"/>
        <v>0</v>
      </c>
      <c r="H55" s="33"/>
      <c r="I55" s="33"/>
      <c r="J55" s="33"/>
      <c r="K55" s="33"/>
      <c r="L55" s="33"/>
      <c r="M55" s="24">
        <f t="shared" si="15"/>
        <v>0</v>
      </c>
      <c r="N55" s="33"/>
      <c r="O55" s="33"/>
      <c r="P55" s="33"/>
      <c r="Q55" s="33"/>
      <c r="R55" s="25"/>
      <c r="S55" s="24">
        <f t="shared" si="16"/>
        <v>0</v>
      </c>
      <c r="T55" s="33"/>
      <c r="U55" s="33"/>
      <c r="V55" s="33"/>
      <c r="W55" s="33"/>
      <c r="X55" s="33"/>
      <c r="Y55" s="24">
        <f t="shared" si="17"/>
        <v>0</v>
      </c>
      <c r="Z55" s="33"/>
      <c r="AA55" s="33"/>
      <c r="AB55" s="33"/>
      <c r="AC55" s="33"/>
      <c r="AD55" s="26">
        <v>1</v>
      </c>
      <c r="AE55" s="24">
        <f t="shared" si="18"/>
        <v>1</v>
      </c>
      <c r="AF55" s="24">
        <f t="shared" si="5"/>
        <v>1</v>
      </c>
      <c r="AG55" s="39">
        <f t="shared" si="6"/>
        <v>0</v>
      </c>
      <c r="AH55" s="13">
        <f>SUM('ООО 1 полугодие'!Z55,'ООО 2 полугодие'!AF55)</f>
        <v>1</v>
      </c>
      <c r="AI55" s="13">
        <f>SUM('ООО 1 полугодие'!AA55,'ООО 2 полугодие'!AG55)</f>
        <v>0</v>
      </c>
      <c r="AJ55" s="23">
        <v>34</v>
      </c>
      <c r="AK55" s="24">
        <v>8.8000000000000007</v>
      </c>
    </row>
    <row r="56" spans="1:37" ht="15.75" customHeight="1" x14ac:dyDescent="0.25">
      <c r="A56" s="21" t="s">
        <v>49</v>
      </c>
      <c r="B56" s="32"/>
      <c r="C56" s="32"/>
      <c r="D56" s="32"/>
      <c r="E56" s="32"/>
      <c r="F56" s="32"/>
      <c r="G56" s="24">
        <f t="shared" si="0"/>
        <v>0</v>
      </c>
      <c r="H56" s="32"/>
      <c r="I56" s="32"/>
      <c r="J56" s="32"/>
      <c r="K56" s="32"/>
      <c r="L56" s="32"/>
      <c r="M56" s="24">
        <f t="shared" si="15"/>
        <v>0</v>
      </c>
      <c r="N56" s="32"/>
      <c r="O56" s="32"/>
      <c r="P56" s="32"/>
      <c r="Q56" s="32"/>
      <c r="R56" s="25"/>
      <c r="S56" s="24">
        <f t="shared" si="16"/>
        <v>0</v>
      </c>
      <c r="T56" s="32"/>
      <c r="U56" s="32"/>
      <c r="V56" s="32"/>
      <c r="W56" s="32"/>
      <c r="X56" s="32"/>
      <c r="Y56" s="24">
        <f t="shared" si="17"/>
        <v>0</v>
      </c>
      <c r="Z56" s="32"/>
      <c r="AA56" s="32"/>
      <c r="AB56" s="32"/>
      <c r="AC56" s="32"/>
      <c r="AD56" s="26">
        <v>1</v>
      </c>
      <c r="AE56" s="24">
        <f t="shared" si="18"/>
        <v>1</v>
      </c>
      <c r="AF56" s="24">
        <f t="shared" si="5"/>
        <v>1</v>
      </c>
      <c r="AG56" s="39">
        <f t="shared" si="6"/>
        <v>0</v>
      </c>
      <c r="AH56" s="13">
        <f>SUM('ООО 1 полугодие'!Z56,'ООО 2 полугодие'!AF56)</f>
        <v>1</v>
      </c>
      <c r="AI56" s="13">
        <f>SUM('ООО 1 полугодие'!AA56,'ООО 2 полугодие'!AG56)</f>
        <v>0</v>
      </c>
      <c r="AJ56" s="23">
        <v>34</v>
      </c>
      <c r="AK56" s="24">
        <v>8.8000000000000007</v>
      </c>
    </row>
    <row r="57" spans="1:37" ht="15.75" customHeight="1" x14ac:dyDescent="0.25">
      <c r="A57" s="7" t="s">
        <v>84</v>
      </c>
      <c r="B57" s="32"/>
      <c r="C57" s="32"/>
      <c r="D57" s="32"/>
      <c r="E57" s="32"/>
      <c r="F57" s="32"/>
      <c r="G57" s="24">
        <f t="shared" si="0"/>
        <v>0</v>
      </c>
      <c r="H57" s="32"/>
      <c r="I57" s="32"/>
      <c r="J57" s="32"/>
      <c r="K57" s="32"/>
      <c r="L57" s="32"/>
      <c r="M57" s="24">
        <f t="shared" si="15"/>
        <v>0</v>
      </c>
      <c r="N57" s="32"/>
      <c r="O57" s="32"/>
      <c r="P57" s="32"/>
      <c r="Q57" s="32"/>
      <c r="R57" s="25">
        <v>1</v>
      </c>
      <c r="S57" s="24">
        <f t="shared" si="16"/>
        <v>1</v>
      </c>
      <c r="T57" s="32"/>
      <c r="U57" s="32"/>
      <c r="V57" s="32"/>
      <c r="W57" s="32"/>
      <c r="X57" s="32"/>
      <c r="Y57" s="24">
        <f t="shared" si="17"/>
        <v>0</v>
      </c>
      <c r="Z57" s="32"/>
      <c r="AA57" s="32"/>
      <c r="AB57" s="32"/>
      <c r="AC57" s="32"/>
      <c r="AD57" s="26"/>
      <c r="AE57" s="24">
        <f t="shared" si="18"/>
        <v>0</v>
      </c>
      <c r="AF57" s="24">
        <f t="shared" si="5"/>
        <v>1</v>
      </c>
      <c r="AG57" s="39">
        <f t="shared" si="6"/>
        <v>0</v>
      </c>
      <c r="AH57" s="13">
        <f>SUM('ООО 1 полугодие'!Z57,'ООО 2 полугодие'!AF57)</f>
        <v>1</v>
      </c>
      <c r="AI57" s="13">
        <f>SUM('ООО 1 полугодие'!AA57,'ООО 2 полугодие'!AG57)</f>
        <v>0</v>
      </c>
      <c r="AJ57" s="23"/>
      <c r="AK57" s="24"/>
    </row>
    <row r="58" spans="1:37" ht="15.75" customHeight="1" x14ac:dyDescent="0.25">
      <c r="A58" s="7" t="s">
        <v>127</v>
      </c>
      <c r="B58" s="32"/>
      <c r="C58" s="32"/>
      <c r="D58" s="32"/>
      <c r="E58" s="32"/>
      <c r="F58" s="32"/>
      <c r="G58" s="24">
        <f t="shared" si="0"/>
        <v>0</v>
      </c>
      <c r="H58" s="32"/>
      <c r="I58" s="32"/>
      <c r="J58" s="32"/>
      <c r="K58" s="32"/>
      <c r="L58" s="32"/>
      <c r="M58" s="24">
        <f t="shared" si="15"/>
        <v>0</v>
      </c>
      <c r="N58" s="32"/>
      <c r="O58" s="32"/>
      <c r="P58" s="32"/>
      <c r="Q58" s="32">
        <v>1</v>
      </c>
      <c r="R58" s="25"/>
      <c r="S58" s="24">
        <f t="shared" si="16"/>
        <v>1</v>
      </c>
      <c r="T58" s="32"/>
      <c r="U58" s="32"/>
      <c r="V58" s="32"/>
      <c r="W58" s="32"/>
      <c r="X58" s="32"/>
      <c r="Y58" s="24">
        <f t="shared" si="17"/>
        <v>0</v>
      </c>
      <c r="Z58" s="32"/>
      <c r="AA58" s="32"/>
      <c r="AB58" s="32"/>
      <c r="AC58" s="32"/>
      <c r="AD58" s="26">
        <v>1</v>
      </c>
      <c r="AE58" s="24">
        <f t="shared" si="18"/>
        <v>1</v>
      </c>
      <c r="AF58" s="24">
        <f t="shared" ref="AF58" si="20">SUM(AE58,Y58,S58,M58,G58)</f>
        <v>2</v>
      </c>
      <c r="AG58" s="39">
        <f t="shared" si="6"/>
        <v>0</v>
      </c>
      <c r="AH58" s="13">
        <f>SUM('ООО 1 полугодие'!Z58,'ООО 2 полугодие'!AF58)</f>
        <v>3</v>
      </c>
      <c r="AI58" s="13">
        <f>SUM('ООО 1 полугодие'!AA58,'ООО 2 полугодие'!AG58)</f>
        <v>0</v>
      </c>
      <c r="AJ58" s="23"/>
      <c r="AK58" s="24"/>
    </row>
    <row r="59" spans="1:37" ht="15.75" customHeight="1" x14ac:dyDescent="0.25">
      <c r="A59" s="21" t="s">
        <v>50</v>
      </c>
      <c r="B59" s="32"/>
      <c r="C59" s="32"/>
      <c r="D59" s="32"/>
      <c r="E59" s="32"/>
      <c r="F59" s="32"/>
      <c r="G59" s="24">
        <f t="shared" si="0"/>
        <v>0</v>
      </c>
      <c r="H59" s="32"/>
      <c r="I59" s="32"/>
      <c r="J59" s="32"/>
      <c r="K59" s="32"/>
      <c r="L59" s="32"/>
      <c r="M59" s="24">
        <f t="shared" si="15"/>
        <v>0</v>
      </c>
      <c r="N59" s="32"/>
      <c r="O59" s="32"/>
      <c r="P59" s="32"/>
      <c r="Q59" s="32"/>
      <c r="R59" s="32"/>
      <c r="S59" s="24">
        <f t="shared" si="16"/>
        <v>0</v>
      </c>
      <c r="T59" s="32"/>
      <c r="U59" s="32"/>
      <c r="V59" s="32"/>
      <c r="W59" s="32"/>
      <c r="X59" s="32"/>
      <c r="Y59" s="24">
        <f t="shared" si="17"/>
        <v>0</v>
      </c>
      <c r="Z59" s="32"/>
      <c r="AA59" s="32"/>
      <c r="AB59" s="32"/>
      <c r="AC59" s="32"/>
      <c r="AD59" s="26">
        <v>1</v>
      </c>
      <c r="AE59" s="24">
        <f t="shared" si="18"/>
        <v>1</v>
      </c>
      <c r="AF59" s="24">
        <f t="shared" si="5"/>
        <v>1</v>
      </c>
      <c r="AG59" s="39">
        <f t="shared" si="6"/>
        <v>0</v>
      </c>
      <c r="AH59" s="13">
        <f>SUM('ООО 1 полугодие'!Z59,'ООО 2 полугодие'!AF59)</f>
        <v>1</v>
      </c>
      <c r="AI59" s="13">
        <f>SUM('ООО 1 полугодие'!AA59,'ООО 2 полугодие'!AG59)</f>
        <v>0</v>
      </c>
      <c r="AJ59" s="23">
        <v>68</v>
      </c>
      <c r="AK59" s="24">
        <v>2.9</v>
      </c>
    </row>
    <row r="60" spans="1:37" ht="17.399999999999999" customHeight="1" x14ac:dyDescent="0.25">
      <c r="A60" s="73" t="s">
        <v>59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8"/>
    </row>
    <row r="61" spans="1:37" ht="15.75" customHeight="1" x14ac:dyDescent="0.25">
      <c r="A61" s="21" t="s">
        <v>40</v>
      </c>
      <c r="B61" s="32"/>
      <c r="C61" s="32"/>
      <c r="D61" s="32"/>
      <c r="E61" s="32">
        <v>1</v>
      </c>
      <c r="F61" s="32"/>
      <c r="G61" s="24">
        <f t="shared" si="0"/>
        <v>1</v>
      </c>
      <c r="H61" s="32"/>
      <c r="I61" s="32"/>
      <c r="J61" s="32">
        <v>1</v>
      </c>
      <c r="K61" s="32"/>
      <c r="L61" s="32"/>
      <c r="M61" s="24">
        <f t="shared" ref="M61:M84" si="21">SUM(H61,I61,K61,L61)</f>
        <v>0</v>
      </c>
      <c r="N61" s="32"/>
      <c r="O61" s="32"/>
      <c r="P61" s="32">
        <v>1</v>
      </c>
      <c r="Q61" s="32"/>
      <c r="R61" s="32">
        <v>1</v>
      </c>
      <c r="S61" s="24">
        <f t="shared" ref="S61:S84" si="22">SUM(N61,O61,Q61,R61)</f>
        <v>1</v>
      </c>
      <c r="T61" s="25">
        <v>1</v>
      </c>
      <c r="U61" s="32"/>
      <c r="V61" s="32"/>
      <c r="W61" s="32">
        <v>1</v>
      </c>
      <c r="X61" s="32"/>
      <c r="Y61" s="24">
        <f t="shared" ref="Y61:Y84" si="23">SUM(T61,U61,W61,X61)</f>
        <v>2</v>
      </c>
      <c r="Z61" s="32"/>
      <c r="AA61" s="32"/>
      <c r="AB61" s="32"/>
      <c r="AC61" s="32"/>
      <c r="AD61" s="26">
        <v>1</v>
      </c>
      <c r="AE61" s="24">
        <f t="shared" ref="AE61" si="24">SUM(Z61,AA61,AC61,AD61)</f>
        <v>1</v>
      </c>
      <c r="AF61" s="24">
        <f t="shared" si="5"/>
        <v>5</v>
      </c>
      <c r="AG61" s="39">
        <f t="shared" si="6"/>
        <v>2</v>
      </c>
      <c r="AH61" s="13">
        <f>SUM('ООО 1 полугодие'!Z61,'ООО 2 полугодие'!AF61)</f>
        <v>8</v>
      </c>
      <c r="AI61" s="13">
        <f>SUM('ООО 1 полугодие'!AA61,'ООО 2 полугодие'!AG61)</f>
        <v>3</v>
      </c>
      <c r="AJ61" s="23">
        <v>102</v>
      </c>
      <c r="AK61" s="24">
        <v>3.9</v>
      </c>
    </row>
    <row r="62" spans="1:37" ht="15.75" customHeight="1" x14ac:dyDescent="0.25">
      <c r="A62" s="21" t="s">
        <v>41</v>
      </c>
      <c r="B62" s="32"/>
      <c r="C62" s="32"/>
      <c r="D62" s="32"/>
      <c r="E62" s="32">
        <v>1</v>
      </c>
      <c r="F62" s="32"/>
      <c r="G62" s="24">
        <f t="shared" si="0"/>
        <v>1</v>
      </c>
      <c r="H62" s="32"/>
      <c r="I62" s="32"/>
      <c r="J62" s="32">
        <v>1</v>
      </c>
      <c r="K62" s="32"/>
      <c r="L62" s="32"/>
      <c r="M62" s="24">
        <f t="shared" si="21"/>
        <v>0</v>
      </c>
      <c r="N62" s="32"/>
      <c r="O62" s="32"/>
      <c r="P62" s="32">
        <v>1</v>
      </c>
      <c r="Q62" s="32"/>
      <c r="R62" s="32"/>
      <c r="S62" s="24">
        <f t="shared" si="22"/>
        <v>0</v>
      </c>
      <c r="T62" s="32"/>
      <c r="U62" s="32"/>
      <c r="V62" s="32"/>
      <c r="W62" s="32"/>
      <c r="X62" s="32"/>
      <c r="Y62" s="24">
        <f t="shared" si="23"/>
        <v>0</v>
      </c>
      <c r="Z62" s="32"/>
      <c r="AA62" s="32"/>
      <c r="AB62" s="32"/>
      <c r="AC62" s="32"/>
      <c r="AD62" s="26">
        <v>1</v>
      </c>
      <c r="AE62" s="24">
        <f t="shared" ref="AE62:AE84" si="25">SUM(Z62:AD62)</f>
        <v>1</v>
      </c>
      <c r="AF62" s="24">
        <f t="shared" si="5"/>
        <v>2</v>
      </c>
      <c r="AG62" s="39">
        <f t="shared" si="6"/>
        <v>2</v>
      </c>
      <c r="AH62" s="13">
        <f>SUM('ООО 1 полугодие'!Z62,'ООО 2 полугодие'!AF62)</f>
        <v>2</v>
      </c>
      <c r="AI62" s="13">
        <f>SUM('ООО 1 полугодие'!AA62,'ООО 2 полугодие'!AG62)</f>
        <v>5</v>
      </c>
      <c r="AJ62" s="23">
        <v>68</v>
      </c>
      <c r="AK62" s="24">
        <v>2.9</v>
      </c>
    </row>
    <row r="63" spans="1:37" ht="27.6" customHeight="1" x14ac:dyDescent="0.25">
      <c r="A63" s="30" t="s">
        <v>128</v>
      </c>
      <c r="B63" s="32"/>
      <c r="C63" s="32"/>
      <c r="D63" s="32"/>
      <c r="E63" s="32"/>
      <c r="F63" s="32"/>
      <c r="G63" s="24">
        <f t="shared" si="0"/>
        <v>0</v>
      </c>
      <c r="H63" s="32"/>
      <c r="I63" s="32"/>
      <c r="J63" s="32"/>
      <c r="K63" s="32"/>
      <c r="L63" s="32"/>
      <c r="M63" s="24">
        <f t="shared" si="21"/>
        <v>0</v>
      </c>
      <c r="N63" s="32"/>
      <c r="O63" s="32"/>
      <c r="P63" s="32"/>
      <c r="Q63" s="32">
        <v>1</v>
      </c>
      <c r="R63" s="32"/>
      <c r="S63" s="24">
        <f t="shared" si="22"/>
        <v>1</v>
      </c>
      <c r="T63" s="32"/>
      <c r="U63" s="32"/>
      <c r="V63" s="32"/>
      <c r="W63" s="32"/>
      <c r="X63" s="32"/>
      <c r="Y63" s="24">
        <f t="shared" si="23"/>
        <v>0</v>
      </c>
      <c r="Z63" s="32"/>
      <c r="AA63" s="32"/>
      <c r="AB63" s="32"/>
      <c r="AC63" s="32"/>
      <c r="AD63" s="26">
        <v>1</v>
      </c>
      <c r="AE63" s="24">
        <f t="shared" ref="AE63:AE64" si="26">SUM(Z63:AD63)</f>
        <v>1</v>
      </c>
      <c r="AF63" s="24">
        <f t="shared" ref="AF63:AF64" si="27">SUM(AE63,Y63,S63,M63,G63)</f>
        <v>2</v>
      </c>
      <c r="AG63" s="39">
        <f t="shared" si="6"/>
        <v>0</v>
      </c>
      <c r="AH63" s="13">
        <f>SUM('ООО 1 полугодие'!Z63,'ООО 2 полугодие'!AF63)</f>
        <v>4</v>
      </c>
      <c r="AI63" s="13">
        <f>SUM('ООО 1 полугодие'!AA63,'ООО 2 полугодие'!AG63)</f>
        <v>0</v>
      </c>
      <c r="AJ63" s="23"/>
      <c r="AK63" s="24"/>
    </row>
    <row r="64" spans="1:37" ht="28.2" customHeight="1" x14ac:dyDescent="0.25">
      <c r="A64" s="30" t="s">
        <v>129</v>
      </c>
      <c r="B64" s="32"/>
      <c r="C64" s="32"/>
      <c r="D64" s="32"/>
      <c r="E64" s="32"/>
      <c r="F64" s="32"/>
      <c r="G64" s="24">
        <f t="shared" si="0"/>
        <v>0</v>
      </c>
      <c r="H64" s="32"/>
      <c r="I64" s="32"/>
      <c r="J64" s="32"/>
      <c r="K64" s="32"/>
      <c r="L64" s="32"/>
      <c r="M64" s="24">
        <f t="shared" si="21"/>
        <v>0</v>
      </c>
      <c r="N64" s="32"/>
      <c r="O64" s="32"/>
      <c r="P64" s="32"/>
      <c r="Q64" s="32">
        <v>2</v>
      </c>
      <c r="R64" s="32"/>
      <c r="S64" s="24">
        <f t="shared" si="22"/>
        <v>2</v>
      </c>
      <c r="T64" s="32"/>
      <c r="U64" s="32"/>
      <c r="V64" s="32"/>
      <c r="W64" s="32">
        <v>1</v>
      </c>
      <c r="X64" s="32"/>
      <c r="Y64" s="24">
        <f t="shared" si="23"/>
        <v>1</v>
      </c>
      <c r="Z64" s="32"/>
      <c r="AA64" s="32"/>
      <c r="AB64" s="32"/>
      <c r="AC64" s="32">
        <v>1</v>
      </c>
      <c r="AD64" s="26">
        <v>1</v>
      </c>
      <c r="AE64" s="24">
        <f t="shared" si="26"/>
        <v>2</v>
      </c>
      <c r="AF64" s="24">
        <f t="shared" si="27"/>
        <v>5</v>
      </c>
      <c r="AG64" s="39">
        <f t="shared" si="6"/>
        <v>0</v>
      </c>
      <c r="AH64" s="13">
        <f>SUM('ООО 1 полугодие'!Z64,'ООО 2 полугодие'!AF64)</f>
        <v>9</v>
      </c>
      <c r="AI64" s="13">
        <f>SUM('ООО 1 полугодие'!AA64,'ООО 2 полугодие'!AG64)</f>
        <v>0</v>
      </c>
      <c r="AJ64" s="23"/>
      <c r="AK64" s="24"/>
    </row>
    <row r="65" spans="1:37" ht="31.5" customHeight="1" x14ac:dyDescent="0.25">
      <c r="A65" s="3" t="s">
        <v>42</v>
      </c>
      <c r="B65" s="33"/>
      <c r="C65" s="33"/>
      <c r="D65" s="33"/>
      <c r="E65" s="33">
        <v>1</v>
      </c>
      <c r="F65" s="22"/>
      <c r="G65" s="24">
        <f t="shared" si="0"/>
        <v>1</v>
      </c>
      <c r="H65" s="33"/>
      <c r="I65" s="33"/>
      <c r="J65" s="33"/>
      <c r="K65" s="33">
        <v>1</v>
      </c>
      <c r="L65" s="22"/>
      <c r="M65" s="24">
        <f t="shared" si="21"/>
        <v>1</v>
      </c>
      <c r="N65" s="33"/>
      <c r="O65" s="33"/>
      <c r="P65" s="33"/>
      <c r="Q65" s="33">
        <v>2</v>
      </c>
      <c r="R65" s="25"/>
      <c r="S65" s="24">
        <f t="shared" si="22"/>
        <v>2</v>
      </c>
      <c r="T65" s="33"/>
      <c r="U65" s="33"/>
      <c r="V65" s="33"/>
      <c r="W65" s="33">
        <v>1</v>
      </c>
      <c r="X65" s="26"/>
      <c r="Y65" s="24">
        <f t="shared" si="23"/>
        <v>1</v>
      </c>
      <c r="Z65" s="33"/>
      <c r="AA65" s="33"/>
      <c r="AB65" s="33"/>
      <c r="AC65" s="33"/>
      <c r="AD65" s="26">
        <v>1</v>
      </c>
      <c r="AE65" s="24">
        <f t="shared" si="25"/>
        <v>1</v>
      </c>
      <c r="AF65" s="24">
        <f t="shared" si="5"/>
        <v>6</v>
      </c>
      <c r="AG65" s="39">
        <f t="shared" si="6"/>
        <v>0</v>
      </c>
      <c r="AH65" s="13">
        <f>SUM('ООО 1 полугодие'!Z65,'ООО 2 полугодие'!AF65)</f>
        <v>10</v>
      </c>
      <c r="AI65" s="13">
        <f>SUM('ООО 1 полугодие'!AA65,'ООО 2 полугодие'!AG65)</f>
        <v>0</v>
      </c>
      <c r="AJ65" s="23">
        <v>102</v>
      </c>
      <c r="AK65" s="24">
        <v>8.3000000000000007</v>
      </c>
    </row>
    <row r="66" spans="1:37" ht="16.2" customHeight="1" x14ac:dyDescent="0.25">
      <c r="A66" s="3" t="s">
        <v>123</v>
      </c>
      <c r="B66" s="33"/>
      <c r="C66" s="33"/>
      <c r="D66" s="33"/>
      <c r="E66" s="33">
        <v>1</v>
      </c>
      <c r="F66" s="22"/>
      <c r="G66" s="24">
        <f t="shared" si="0"/>
        <v>1</v>
      </c>
      <c r="H66" s="33"/>
      <c r="I66" s="33"/>
      <c r="J66" s="33"/>
      <c r="K66" s="33">
        <v>1</v>
      </c>
      <c r="L66" s="22"/>
      <c r="M66" s="24">
        <f t="shared" si="21"/>
        <v>1</v>
      </c>
      <c r="N66" s="33"/>
      <c r="O66" s="33"/>
      <c r="P66" s="33"/>
      <c r="Q66" s="33"/>
      <c r="R66" s="25">
        <v>1</v>
      </c>
      <c r="S66" s="24">
        <f t="shared" si="22"/>
        <v>1</v>
      </c>
      <c r="T66" s="33">
        <v>1</v>
      </c>
      <c r="U66" s="33"/>
      <c r="V66" s="33"/>
      <c r="W66" s="33">
        <v>1</v>
      </c>
      <c r="X66" s="26"/>
      <c r="Y66" s="24">
        <f t="shared" si="23"/>
        <v>2</v>
      </c>
      <c r="Z66" s="33"/>
      <c r="AA66" s="33"/>
      <c r="AB66" s="33"/>
      <c r="AC66" s="33">
        <v>1</v>
      </c>
      <c r="AD66" s="26">
        <v>1</v>
      </c>
      <c r="AE66" s="24">
        <f t="shared" si="25"/>
        <v>2</v>
      </c>
      <c r="AF66" s="24">
        <f t="shared" ref="AF66" si="28">SUM(AE66,Y66,S66,M66,G66)</f>
        <v>7</v>
      </c>
      <c r="AG66" s="39">
        <f t="shared" si="6"/>
        <v>0</v>
      </c>
      <c r="AH66" s="13">
        <f>SUM('ООО 1 полугодие'!Z67,'ООО 2 полугодие'!AF66)</f>
        <v>10</v>
      </c>
      <c r="AI66" s="13">
        <f>SUM('ООО 1 полугодие'!AA66,'ООО 2 полугодие'!AG66)</f>
        <v>0</v>
      </c>
      <c r="AJ66" s="23"/>
      <c r="AK66" s="24"/>
    </row>
    <row r="67" spans="1:37" ht="15.75" customHeight="1" x14ac:dyDescent="0.25">
      <c r="A67" s="30" t="s">
        <v>121</v>
      </c>
      <c r="B67" s="32"/>
      <c r="C67" s="32"/>
      <c r="D67" s="32"/>
      <c r="E67" s="32">
        <v>1</v>
      </c>
      <c r="F67" s="32"/>
      <c r="G67" s="24">
        <f t="shared" si="0"/>
        <v>1</v>
      </c>
      <c r="H67" s="32"/>
      <c r="I67" s="32"/>
      <c r="J67" s="32"/>
      <c r="K67" s="32"/>
      <c r="L67" s="22"/>
      <c r="M67" s="24">
        <f t="shared" si="21"/>
        <v>0</v>
      </c>
      <c r="N67" s="32"/>
      <c r="O67" s="32"/>
      <c r="P67" s="32"/>
      <c r="Q67" s="32"/>
      <c r="R67" s="25">
        <v>1</v>
      </c>
      <c r="S67" s="24">
        <f t="shared" si="22"/>
        <v>1</v>
      </c>
      <c r="T67" s="25">
        <v>1</v>
      </c>
      <c r="U67" s="32"/>
      <c r="V67" s="32"/>
      <c r="W67" s="32">
        <v>1</v>
      </c>
      <c r="X67" s="32"/>
      <c r="Y67" s="24">
        <f t="shared" si="23"/>
        <v>2</v>
      </c>
      <c r="Z67" s="32"/>
      <c r="AA67" s="32"/>
      <c r="AB67" s="32"/>
      <c r="AC67" s="32"/>
      <c r="AD67" s="26">
        <v>1</v>
      </c>
      <c r="AE67" s="24">
        <f t="shared" si="25"/>
        <v>1</v>
      </c>
      <c r="AF67" s="24">
        <f t="shared" si="5"/>
        <v>5</v>
      </c>
      <c r="AG67" s="39">
        <f t="shared" si="6"/>
        <v>0</v>
      </c>
      <c r="AH67" s="13">
        <f>SUM('ООО 1 полугодие'!Z67,'ООО 2 полугодие'!AF67)</f>
        <v>8</v>
      </c>
      <c r="AI67" s="13">
        <f>SUM('ООО 1 полугодие'!AA67,'ООО 2 полугодие'!AG67)</f>
        <v>0</v>
      </c>
      <c r="AJ67" s="23">
        <v>102</v>
      </c>
      <c r="AK67" s="24">
        <v>8.8000000000000007</v>
      </c>
    </row>
    <row r="68" spans="1:37" ht="15.75" customHeight="1" x14ac:dyDescent="0.25">
      <c r="A68" s="30" t="s">
        <v>124</v>
      </c>
      <c r="B68" s="32"/>
      <c r="C68" s="32"/>
      <c r="D68" s="32"/>
      <c r="E68" s="32">
        <v>1</v>
      </c>
      <c r="F68" s="32"/>
      <c r="G68" s="24">
        <f t="shared" si="0"/>
        <v>1</v>
      </c>
      <c r="H68" s="32"/>
      <c r="I68" s="32"/>
      <c r="J68" s="32"/>
      <c r="K68" s="32"/>
      <c r="L68" s="22"/>
      <c r="M68" s="24">
        <f t="shared" si="21"/>
        <v>0</v>
      </c>
      <c r="N68" s="32"/>
      <c r="O68" s="32"/>
      <c r="P68" s="32"/>
      <c r="Q68" s="32">
        <v>1</v>
      </c>
      <c r="R68" s="25"/>
      <c r="S68" s="24">
        <f t="shared" si="22"/>
        <v>1</v>
      </c>
      <c r="T68" s="25"/>
      <c r="U68" s="32"/>
      <c r="V68" s="32"/>
      <c r="W68" s="32">
        <v>1</v>
      </c>
      <c r="X68" s="32"/>
      <c r="Y68" s="24">
        <f t="shared" si="23"/>
        <v>1</v>
      </c>
      <c r="Z68" s="32"/>
      <c r="AA68" s="32"/>
      <c r="AB68" s="32"/>
      <c r="AC68" s="32"/>
      <c r="AD68" s="26">
        <v>1</v>
      </c>
      <c r="AE68" s="24">
        <f t="shared" si="25"/>
        <v>1</v>
      </c>
      <c r="AF68" s="24">
        <f t="shared" ref="AF68" si="29">SUM(AE68,Y68,S68,M68,G68)</f>
        <v>4</v>
      </c>
      <c r="AG68" s="39">
        <f t="shared" si="6"/>
        <v>0</v>
      </c>
      <c r="AH68" s="13">
        <f>SUM('ООО 1 полугодие'!Z68,'ООО 2 полугодие'!AF68)</f>
        <v>6</v>
      </c>
      <c r="AI68" s="13">
        <f>SUM('ООО 1 полугодие'!AA68,'ООО 2 полугодие'!AG68)</f>
        <v>0</v>
      </c>
      <c r="AJ68" s="23"/>
      <c r="AK68" s="24"/>
    </row>
    <row r="69" spans="1:37" ht="15.75" customHeight="1" x14ac:dyDescent="0.25">
      <c r="A69" s="30" t="s">
        <v>125</v>
      </c>
      <c r="B69" s="32"/>
      <c r="C69" s="32"/>
      <c r="D69" s="32"/>
      <c r="E69" s="32"/>
      <c r="F69" s="32"/>
      <c r="G69" s="24">
        <f t="shared" ref="G69:G107" si="30">SUM(B69,C69,E69,F69)</f>
        <v>0</v>
      </c>
      <c r="H69" s="32"/>
      <c r="I69" s="32"/>
      <c r="J69" s="32"/>
      <c r="K69" s="32">
        <v>1</v>
      </c>
      <c r="L69" s="22"/>
      <c r="M69" s="24">
        <f t="shared" si="21"/>
        <v>1</v>
      </c>
      <c r="N69" s="32"/>
      <c r="O69" s="32"/>
      <c r="P69" s="32"/>
      <c r="Q69" s="32"/>
      <c r="R69" s="25"/>
      <c r="S69" s="24">
        <f t="shared" si="22"/>
        <v>0</v>
      </c>
      <c r="T69" s="32"/>
      <c r="U69" s="32"/>
      <c r="V69" s="32"/>
      <c r="W69" s="32">
        <v>1</v>
      </c>
      <c r="X69" s="32"/>
      <c r="Y69" s="24">
        <f t="shared" si="23"/>
        <v>1</v>
      </c>
      <c r="Z69" s="32"/>
      <c r="AA69" s="32"/>
      <c r="AB69" s="32"/>
      <c r="AC69" s="32">
        <v>1</v>
      </c>
      <c r="AD69" s="26">
        <v>1</v>
      </c>
      <c r="AE69" s="24">
        <f t="shared" si="25"/>
        <v>2</v>
      </c>
      <c r="AF69" s="24">
        <f t="shared" si="5"/>
        <v>4</v>
      </c>
      <c r="AG69" s="39">
        <f t="shared" si="6"/>
        <v>0</v>
      </c>
      <c r="AH69" s="13">
        <f>SUM('ООО 1 полугодие'!Z69,'ООО 2 полугодие'!AF69)</f>
        <v>6</v>
      </c>
      <c r="AI69" s="13">
        <f>SUM('ООО 1 полугодие'!AA69,'ООО 2 полугодие'!AG69)</f>
        <v>0</v>
      </c>
      <c r="AJ69" s="23">
        <v>68</v>
      </c>
      <c r="AK69" s="24">
        <v>8.8000000000000007</v>
      </c>
    </row>
    <row r="70" spans="1:37" ht="15.75" customHeight="1" x14ac:dyDescent="0.25">
      <c r="A70" s="21" t="s">
        <v>56</v>
      </c>
      <c r="B70" s="32"/>
      <c r="C70" s="32"/>
      <c r="D70" s="32">
        <v>1</v>
      </c>
      <c r="E70" s="32"/>
      <c r="F70" s="32"/>
      <c r="G70" s="24">
        <f t="shared" si="30"/>
        <v>0</v>
      </c>
      <c r="H70" s="32"/>
      <c r="I70" s="32"/>
      <c r="J70" s="32"/>
      <c r="K70" s="32"/>
      <c r="L70" s="32"/>
      <c r="M70" s="24">
        <f t="shared" si="21"/>
        <v>0</v>
      </c>
      <c r="N70" s="32"/>
      <c r="O70" s="32"/>
      <c r="P70" s="32"/>
      <c r="Q70" s="32"/>
      <c r="R70" s="32"/>
      <c r="S70" s="24">
        <f t="shared" si="22"/>
        <v>0</v>
      </c>
      <c r="T70" s="32"/>
      <c r="U70" s="32"/>
      <c r="V70" s="32"/>
      <c r="W70" s="32"/>
      <c r="X70" s="32"/>
      <c r="Y70" s="24">
        <f t="shared" si="23"/>
        <v>0</v>
      </c>
      <c r="Z70" s="32"/>
      <c r="AA70" s="32"/>
      <c r="AB70" s="32"/>
      <c r="AC70" s="32"/>
      <c r="AD70" s="26">
        <v>1</v>
      </c>
      <c r="AE70" s="24">
        <f t="shared" si="25"/>
        <v>1</v>
      </c>
      <c r="AF70" s="24">
        <f t="shared" si="5"/>
        <v>1</v>
      </c>
      <c r="AG70" s="39">
        <f t="shared" ref="AG70:AG107" si="31">SUM(J70,P70,V70,AB70)</f>
        <v>0</v>
      </c>
      <c r="AH70" s="13">
        <f>SUM('ООО 1 полугодие'!Z70,'ООО 2 полугодие'!AF70)</f>
        <v>2</v>
      </c>
      <c r="AI70" s="13">
        <f>SUM('ООО 1 полугодие'!AA70,'ООО 2 полугодие'!AG70)</f>
        <v>0</v>
      </c>
      <c r="AJ70" s="23">
        <v>34</v>
      </c>
      <c r="AK70" s="24">
        <v>5.9</v>
      </c>
    </row>
    <row r="71" spans="1:37" ht="15.75" customHeight="1" x14ac:dyDescent="0.25">
      <c r="A71" s="21" t="s">
        <v>44</v>
      </c>
      <c r="B71" s="32"/>
      <c r="C71" s="32"/>
      <c r="D71" s="32"/>
      <c r="E71" s="32"/>
      <c r="F71" s="32"/>
      <c r="G71" s="24">
        <f t="shared" si="30"/>
        <v>0</v>
      </c>
      <c r="H71" s="32"/>
      <c r="I71" s="32"/>
      <c r="J71" s="32"/>
      <c r="K71" s="32"/>
      <c r="L71" s="32"/>
      <c r="M71" s="24">
        <f t="shared" si="21"/>
        <v>0</v>
      </c>
      <c r="N71" s="32"/>
      <c r="O71" s="32"/>
      <c r="P71" s="32"/>
      <c r="Q71" s="32"/>
      <c r="R71" s="32"/>
      <c r="S71" s="24">
        <f t="shared" si="22"/>
        <v>0</v>
      </c>
      <c r="T71" s="25"/>
      <c r="U71" s="32"/>
      <c r="V71" s="32"/>
      <c r="W71" s="32"/>
      <c r="X71" s="32"/>
      <c r="Y71" s="24">
        <f t="shared" si="23"/>
        <v>0</v>
      </c>
      <c r="Z71" s="32">
        <v>1</v>
      </c>
      <c r="AA71" s="32"/>
      <c r="AB71" s="32"/>
      <c r="AC71" s="32"/>
      <c r="AD71" s="26">
        <v>1</v>
      </c>
      <c r="AE71" s="24">
        <f t="shared" si="25"/>
        <v>2</v>
      </c>
      <c r="AF71" s="24">
        <f t="shared" si="5"/>
        <v>2</v>
      </c>
      <c r="AG71" s="39">
        <f t="shared" si="31"/>
        <v>0</v>
      </c>
      <c r="AH71" s="13">
        <f>SUM('ООО 1 полугодие'!Z71,'ООО 2 полугодие'!AF71)</f>
        <v>2</v>
      </c>
      <c r="AI71" s="13">
        <f>SUM('ООО 1 полугодие'!AA71,'ООО 2 полугодие'!AG71)</f>
        <v>0</v>
      </c>
      <c r="AJ71" s="23">
        <v>68</v>
      </c>
      <c r="AK71" s="24">
        <v>4.4000000000000004</v>
      </c>
    </row>
    <row r="72" spans="1:37" ht="15.75" customHeight="1" x14ac:dyDescent="0.25">
      <c r="A72" s="21" t="s">
        <v>52</v>
      </c>
      <c r="B72" s="32"/>
      <c r="C72" s="32"/>
      <c r="D72" s="32"/>
      <c r="E72" s="32"/>
      <c r="F72" s="32"/>
      <c r="G72" s="24">
        <f t="shared" si="30"/>
        <v>0</v>
      </c>
      <c r="H72" s="32"/>
      <c r="I72" s="32"/>
      <c r="J72" s="32"/>
      <c r="K72" s="32"/>
      <c r="L72" s="32"/>
      <c r="M72" s="24">
        <f t="shared" si="21"/>
        <v>0</v>
      </c>
      <c r="N72" s="32"/>
      <c r="O72" s="32"/>
      <c r="P72" s="32"/>
      <c r="Q72" s="32"/>
      <c r="R72" s="32"/>
      <c r="S72" s="24">
        <f t="shared" si="22"/>
        <v>0</v>
      </c>
      <c r="T72" s="25"/>
      <c r="U72" s="32"/>
      <c r="V72" s="32"/>
      <c r="W72" s="32"/>
      <c r="X72" s="32"/>
      <c r="Y72" s="24">
        <f t="shared" si="23"/>
        <v>0</v>
      </c>
      <c r="Z72" s="32">
        <v>1</v>
      </c>
      <c r="AA72" s="32"/>
      <c r="AB72" s="32"/>
      <c r="AC72" s="32"/>
      <c r="AD72" s="26">
        <v>1</v>
      </c>
      <c r="AE72" s="24">
        <f t="shared" si="25"/>
        <v>2</v>
      </c>
      <c r="AF72" s="24">
        <f t="shared" si="5"/>
        <v>2</v>
      </c>
      <c r="AG72" s="39">
        <f t="shared" si="31"/>
        <v>0</v>
      </c>
      <c r="AH72" s="13">
        <f>SUM('ООО 1 полугодие'!Z72,'ООО 2 полугодие'!AF72)</f>
        <v>3</v>
      </c>
      <c r="AI72" s="13">
        <f>SUM('ООО 1 полугодие'!AA72,'ООО 2 полугодие'!AG72)</f>
        <v>0</v>
      </c>
      <c r="AJ72" s="23">
        <v>34</v>
      </c>
      <c r="AK72" s="24">
        <v>8.8000000000000007</v>
      </c>
    </row>
    <row r="73" spans="1:37" ht="15.75" customHeight="1" x14ac:dyDescent="0.25">
      <c r="A73" s="21" t="s">
        <v>45</v>
      </c>
      <c r="B73" s="32"/>
      <c r="C73" s="32"/>
      <c r="D73" s="32">
        <v>1</v>
      </c>
      <c r="E73" s="32"/>
      <c r="F73" s="32"/>
      <c r="G73" s="24">
        <f t="shared" si="30"/>
        <v>0</v>
      </c>
      <c r="H73" s="32"/>
      <c r="I73" s="32"/>
      <c r="J73" s="32"/>
      <c r="K73" s="32">
        <v>1</v>
      </c>
      <c r="L73" s="22"/>
      <c r="M73" s="24">
        <f t="shared" si="21"/>
        <v>1</v>
      </c>
      <c r="N73" s="32"/>
      <c r="O73" s="32"/>
      <c r="P73" s="32">
        <v>1</v>
      </c>
      <c r="Q73" s="32"/>
      <c r="R73" s="32"/>
      <c r="S73" s="24">
        <f t="shared" si="22"/>
        <v>0</v>
      </c>
      <c r="T73" s="25"/>
      <c r="U73" s="32"/>
      <c r="V73" s="32">
        <v>0.5</v>
      </c>
      <c r="W73" s="32">
        <v>1</v>
      </c>
      <c r="X73" s="32"/>
      <c r="Y73" s="24">
        <f t="shared" si="23"/>
        <v>1</v>
      </c>
      <c r="Z73" s="32">
        <v>1</v>
      </c>
      <c r="AA73" s="32"/>
      <c r="AB73" s="32">
        <v>1.5</v>
      </c>
      <c r="AC73" s="32"/>
      <c r="AD73" s="26">
        <v>1</v>
      </c>
      <c r="AE73" s="24">
        <f t="shared" si="25"/>
        <v>3.5</v>
      </c>
      <c r="AF73" s="24">
        <f t="shared" si="5"/>
        <v>5.5</v>
      </c>
      <c r="AG73" s="39">
        <f t="shared" si="31"/>
        <v>3</v>
      </c>
      <c r="AH73" s="13">
        <f>SUM('ООО 1 полугодие'!Z73,'ООО 2 полугодие'!AF73)</f>
        <v>5.5</v>
      </c>
      <c r="AI73" s="13">
        <f>SUM('ООО 1 полугодие'!AA73,'ООО 2 полугодие'!AG73)</f>
        <v>9.5</v>
      </c>
      <c r="AJ73" s="23">
        <v>68</v>
      </c>
      <c r="AK73" s="24">
        <v>5.0999999999999996</v>
      </c>
    </row>
    <row r="74" spans="1:37" ht="15.75" customHeight="1" x14ac:dyDescent="0.25">
      <c r="A74" s="21" t="s">
        <v>46</v>
      </c>
      <c r="B74" s="32"/>
      <c r="C74" s="32"/>
      <c r="D74" s="32">
        <v>1</v>
      </c>
      <c r="E74" s="32"/>
      <c r="F74" s="32"/>
      <c r="G74" s="24">
        <f t="shared" si="30"/>
        <v>0</v>
      </c>
      <c r="H74" s="32"/>
      <c r="I74" s="32"/>
      <c r="J74" s="32">
        <v>0.5</v>
      </c>
      <c r="K74" s="32"/>
      <c r="L74" s="22"/>
      <c r="M74" s="24">
        <f t="shared" si="21"/>
        <v>0</v>
      </c>
      <c r="N74" s="32"/>
      <c r="O74" s="32"/>
      <c r="P74" s="32">
        <v>1.5</v>
      </c>
      <c r="Q74" s="32"/>
      <c r="R74" s="32"/>
      <c r="S74" s="24">
        <f t="shared" si="22"/>
        <v>0</v>
      </c>
      <c r="T74" s="25"/>
      <c r="U74" s="32"/>
      <c r="V74" s="32">
        <v>0.5</v>
      </c>
      <c r="W74" s="32"/>
      <c r="X74" s="32"/>
      <c r="Y74" s="24">
        <f t="shared" si="23"/>
        <v>0</v>
      </c>
      <c r="Z74" s="32">
        <v>1</v>
      </c>
      <c r="AA74" s="32"/>
      <c r="AB74" s="32"/>
      <c r="AC74" s="32"/>
      <c r="AD74" s="26">
        <v>1</v>
      </c>
      <c r="AE74" s="24">
        <f t="shared" si="25"/>
        <v>2</v>
      </c>
      <c r="AF74" s="24">
        <f t="shared" si="5"/>
        <v>2</v>
      </c>
      <c r="AG74" s="39">
        <f t="shared" si="31"/>
        <v>2.5</v>
      </c>
      <c r="AH74" s="13">
        <f>SUM('ООО 1 полугодие'!Z74,'ООО 2 полугодие'!AF74)</f>
        <v>3</v>
      </c>
      <c r="AI74" s="13">
        <f>SUM('ООО 1 полугодие'!AA74,'ООО 2 полугодие'!AG74)</f>
        <v>10.5</v>
      </c>
      <c r="AJ74" s="23">
        <v>68</v>
      </c>
      <c r="AK74" s="24">
        <v>7.4</v>
      </c>
    </row>
    <row r="75" spans="1:37" ht="15.75" customHeight="1" x14ac:dyDescent="0.25">
      <c r="A75" s="21" t="s">
        <v>47</v>
      </c>
      <c r="B75" s="32"/>
      <c r="C75" s="32"/>
      <c r="D75" s="32"/>
      <c r="E75" s="32"/>
      <c r="F75" s="32"/>
      <c r="G75" s="24">
        <f t="shared" si="30"/>
        <v>0</v>
      </c>
      <c r="H75" s="32"/>
      <c r="I75" s="32"/>
      <c r="J75" s="32"/>
      <c r="K75" s="32"/>
      <c r="L75" s="32"/>
      <c r="M75" s="24">
        <f t="shared" si="21"/>
        <v>0</v>
      </c>
      <c r="N75" s="32"/>
      <c r="O75" s="32"/>
      <c r="P75" s="32"/>
      <c r="Q75" s="32"/>
      <c r="R75" s="25"/>
      <c r="S75" s="24">
        <f t="shared" si="22"/>
        <v>0</v>
      </c>
      <c r="T75" s="32"/>
      <c r="U75" s="32"/>
      <c r="V75" s="32"/>
      <c r="W75" s="32"/>
      <c r="X75" s="32"/>
      <c r="Y75" s="24">
        <f t="shared" si="23"/>
        <v>0</v>
      </c>
      <c r="Z75" s="32"/>
      <c r="AA75" s="32"/>
      <c r="AB75" s="32"/>
      <c r="AC75" s="32"/>
      <c r="AD75" s="26">
        <v>1</v>
      </c>
      <c r="AE75" s="24">
        <f t="shared" si="25"/>
        <v>1</v>
      </c>
      <c r="AF75" s="24">
        <f t="shared" si="5"/>
        <v>1</v>
      </c>
      <c r="AG75" s="39">
        <f t="shared" si="31"/>
        <v>0</v>
      </c>
      <c r="AH75" s="13">
        <f>SUM('ООО 1 полугодие'!Z75,'ООО 2 полугодие'!AF75)</f>
        <v>1</v>
      </c>
      <c r="AI75" s="13">
        <f>SUM('ООО 1 полугодие'!AA75,'ООО 2 полугодие'!AG75)</f>
        <v>0</v>
      </c>
      <c r="AJ75" s="23">
        <v>34</v>
      </c>
      <c r="AK75" s="24">
        <v>7.4</v>
      </c>
    </row>
    <row r="76" spans="1:37" ht="15.75" customHeight="1" x14ac:dyDescent="0.25">
      <c r="A76" s="21" t="s">
        <v>57</v>
      </c>
      <c r="B76" s="32"/>
      <c r="C76" s="32"/>
      <c r="D76" s="32">
        <v>2</v>
      </c>
      <c r="E76" s="32"/>
      <c r="F76" s="32"/>
      <c r="G76" s="24">
        <f t="shared" si="30"/>
        <v>0</v>
      </c>
      <c r="H76" s="32"/>
      <c r="I76" s="32"/>
      <c r="J76" s="32">
        <v>3</v>
      </c>
      <c r="K76" s="32">
        <v>1</v>
      </c>
      <c r="L76" s="32"/>
      <c r="M76" s="24">
        <f t="shared" si="21"/>
        <v>1</v>
      </c>
      <c r="N76" s="32"/>
      <c r="O76" s="32"/>
      <c r="P76" s="32">
        <v>4</v>
      </c>
      <c r="Q76" s="32"/>
      <c r="R76" s="32"/>
      <c r="S76" s="24">
        <f t="shared" si="22"/>
        <v>0</v>
      </c>
      <c r="T76" s="32"/>
      <c r="U76" s="32"/>
      <c r="V76" s="32">
        <v>4</v>
      </c>
      <c r="W76" s="32"/>
      <c r="X76" s="32"/>
      <c r="Y76" s="24">
        <f t="shared" si="23"/>
        <v>0</v>
      </c>
      <c r="Z76" s="32"/>
      <c r="AA76" s="32"/>
      <c r="AB76" s="32">
        <v>2</v>
      </c>
      <c r="AC76" s="32"/>
      <c r="AD76" s="26">
        <v>1</v>
      </c>
      <c r="AE76" s="24">
        <f t="shared" si="25"/>
        <v>3</v>
      </c>
      <c r="AF76" s="24">
        <f t="shared" si="5"/>
        <v>4</v>
      </c>
      <c r="AG76" s="39">
        <f t="shared" si="31"/>
        <v>13</v>
      </c>
      <c r="AH76" s="13">
        <f>SUM('ООО 1 полугодие'!Z76,'ООО 2 полугодие'!AF76)</f>
        <v>6</v>
      </c>
      <c r="AI76" s="13">
        <f>SUM('ООО 1 полугодие'!AA76,'ООО 2 полугодие'!AG76)</f>
        <v>14</v>
      </c>
      <c r="AJ76" s="23">
        <v>34</v>
      </c>
      <c r="AK76" s="24">
        <v>5.9</v>
      </c>
    </row>
    <row r="77" spans="1:37" ht="15.75" customHeight="1" x14ac:dyDescent="0.25">
      <c r="A77" s="21" t="s">
        <v>131</v>
      </c>
      <c r="B77" s="32"/>
      <c r="C77" s="32"/>
      <c r="D77" s="32">
        <v>2</v>
      </c>
      <c r="E77" s="32"/>
      <c r="F77" s="32"/>
      <c r="G77" s="24">
        <f t="shared" si="30"/>
        <v>0</v>
      </c>
      <c r="H77" s="32"/>
      <c r="I77" s="32"/>
      <c r="J77" s="32">
        <v>2</v>
      </c>
      <c r="K77" s="32"/>
      <c r="L77" s="32"/>
      <c r="M77" s="24">
        <f t="shared" si="21"/>
        <v>0</v>
      </c>
      <c r="N77" s="32"/>
      <c r="O77" s="32"/>
      <c r="P77" s="32">
        <v>3</v>
      </c>
      <c r="Q77" s="32"/>
      <c r="R77" s="32"/>
      <c r="S77" s="24">
        <f t="shared" si="22"/>
        <v>0</v>
      </c>
      <c r="T77" s="32"/>
      <c r="U77" s="32"/>
      <c r="V77" s="32">
        <v>1.5</v>
      </c>
      <c r="W77" s="32">
        <v>1</v>
      </c>
      <c r="X77" s="32"/>
      <c r="Y77" s="24">
        <f t="shared" si="23"/>
        <v>1</v>
      </c>
      <c r="Z77" s="32">
        <v>1</v>
      </c>
      <c r="AA77" s="32"/>
      <c r="AB77" s="32"/>
      <c r="AC77" s="32"/>
      <c r="AD77" s="26">
        <v>1</v>
      </c>
      <c r="AE77" s="24">
        <f t="shared" si="25"/>
        <v>2</v>
      </c>
      <c r="AF77" s="24">
        <f t="shared" ref="AF77" si="32">SUM(AE77,Y77,S77,M77,G77)</f>
        <v>3</v>
      </c>
      <c r="AG77" s="39">
        <f t="shared" si="31"/>
        <v>6.5</v>
      </c>
      <c r="AH77" s="13">
        <f>SUM('ООО 1 полугодие'!Z78,'ООО 2 полугодие'!AF77)</f>
        <v>4</v>
      </c>
      <c r="AI77" s="13">
        <f>SUM('ООО 1 полугодие'!AA77,'ООО 2 полугодие'!AG77)</f>
        <v>12.5</v>
      </c>
      <c r="AJ77" s="23"/>
      <c r="AK77" s="24"/>
    </row>
    <row r="78" spans="1:37" ht="15.75" customHeight="1" x14ac:dyDescent="0.25">
      <c r="A78" s="30" t="s">
        <v>133</v>
      </c>
      <c r="B78" s="32"/>
      <c r="C78" s="32"/>
      <c r="D78" s="32">
        <v>2</v>
      </c>
      <c r="E78" s="32"/>
      <c r="F78" s="22"/>
      <c r="G78" s="24">
        <f t="shared" si="30"/>
        <v>0</v>
      </c>
      <c r="H78" s="32"/>
      <c r="I78" s="32"/>
      <c r="J78" s="32">
        <v>4</v>
      </c>
      <c r="K78" s="32"/>
      <c r="L78" s="32"/>
      <c r="M78" s="24">
        <f t="shared" si="21"/>
        <v>0</v>
      </c>
      <c r="N78" s="32"/>
      <c r="O78" s="32"/>
      <c r="P78" s="32">
        <v>5</v>
      </c>
      <c r="Q78" s="32">
        <v>1</v>
      </c>
      <c r="R78" s="25"/>
      <c r="S78" s="24">
        <f t="shared" si="22"/>
        <v>1</v>
      </c>
      <c r="T78" s="25"/>
      <c r="U78" s="32"/>
      <c r="V78" s="32">
        <v>4</v>
      </c>
      <c r="W78" s="32"/>
      <c r="X78" s="26"/>
      <c r="Y78" s="24">
        <f t="shared" si="23"/>
        <v>0</v>
      </c>
      <c r="Z78" s="32"/>
      <c r="AA78" s="32"/>
      <c r="AB78" s="32"/>
      <c r="AC78" s="32"/>
      <c r="AD78" s="26">
        <v>1</v>
      </c>
      <c r="AE78" s="24">
        <f t="shared" si="25"/>
        <v>1</v>
      </c>
      <c r="AF78" s="24">
        <f t="shared" si="5"/>
        <v>2</v>
      </c>
      <c r="AG78" s="39">
        <f t="shared" si="31"/>
        <v>13</v>
      </c>
      <c r="AH78" s="13">
        <f>SUM('ООО 1 полугодие'!Z78,'ООО 2 полугодие'!AF78)</f>
        <v>3</v>
      </c>
      <c r="AI78" s="13">
        <f>SUM('ООО 1 полугодие'!AA78,'ООО 2 полугодие'!AG78)</f>
        <v>20.5</v>
      </c>
      <c r="AJ78" s="23">
        <v>68</v>
      </c>
      <c r="AK78" s="24">
        <v>9.6</v>
      </c>
    </row>
    <row r="79" spans="1:37" ht="15.75" customHeight="1" x14ac:dyDescent="0.25">
      <c r="A79" s="21" t="s">
        <v>60</v>
      </c>
      <c r="B79" s="32"/>
      <c r="C79" s="32"/>
      <c r="D79" s="32">
        <v>1</v>
      </c>
      <c r="E79" s="32"/>
      <c r="F79" s="22"/>
      <c r="G79" s="24">
        <f t="shared" si="30"/>
        <v>0</v>
      </c>
      <c r="H79" s="32"/>
      <c r="I79" s="32"/>
      <c r="J79" s="32"/>
      <c r="K79" s="32">
        <v>1</v>
      </c>
      <c r="L79" s="32"/>
      <c r="M79" s="24">
        <f t="shared" si="21"/>
        <v>1</v>
      </c>
      <c r="N79" s="32"/>
      <c r="O79" s="32"/>
      <c r="P79" s="32">
        <v>1</v>
      </c>
      <c r="Q79" s="32">
        <v>1</v>
      </c>
      <c r="R79" s="32"/>
      <c r="S79" s="24">
        <f t="shared" si="22"/>
        <v>1</v>
      </c>
      <c r="T79" s="25"/>
      <c r="U79" s="32"/>
      <c r="V79" s="32"/>
      <c r="W79" s="32"/>
      <c r="X79" s="32"/>
      <c r="Y79" s="24">
        <f t="shared" si="23"/>
        <v>0</v>
      </c>
      <c r="Z79" s="32">
        <v>1</v>
      </c>
      <c r="AA79" s="32"/>
      <c r="AB79" s="32"/>
      <c r="AC79" s="32">
        <v>1</v>
      </c>
      <c r="AD79" s="26">
        <v>1</v>
      </c>
      <c r="AE79" s="24">
        <f t="shared" si="25"/>
        <v>3</v>
      </c>
      <c r="AF79" s="24">
        <f t="shared" si="5"/>
        <v>5</v>
      </c>
      <c r="AG79" s="39">
        <f t="shared" si="31"/>
        <v>1</v>
      </c>
      <c r="AH79" s="13">
        <f>SUM('ООО 1 полугодие'!Z79,'ООО 2 полугодие'!AF79)</f>
        <v>7</v>
      </c>
      <c r="AI79" s="13">
        <f>SUM('ООО 1 полугодие'!AA79,'ООО 2 полугодие'!AG79)</f>
        <v>3</v>
      </c>
      <c r="AJ79" s="23">
        <v>68</v>
      </c>
      <c r="AK79" s="24">
        <v>8.8000000000000007</v>
      </c>
    </row>
    <row r="80" spans="1:37" ht="15.75" customHeight="1" x14ac:dyDescent="0.25">
      <c r="A80" s="21" t="s">
        <v>49</v>
      </c>
      <c r="B80" s="32"/>
      <c r="C80" s="32"/>
      <c r="D80" s="32"/>
      <c r="E80" s="32"/>
      <c r="F80" s="32"/>
      <c r="G80" s="24">
        <f t="shared" si="30"/>
        <v>0</v>
      </c>
      <c r="H80" s="32"/>
      <c r="I80" s="32"/>
      <c r="J80" s="32"/>
      <c r="K80" s="32"/>
      <c r="L80" s="32"/>
      <c r="M80" s="24">
        <f t="shared" si="21"/>
        <v>0</v>
      </c>
      <c r="N80" s="32"/>
      <c r="O80" s="32"/>
      <c r="P80" s="32"/>
      <c r="Q80" s="32"/>
      <c r="R80" s="32"/>
      <c r="S80" s="24">
        <f t="shared" si="22"/>
        <v>0</v>
      </c>
      <c r="T80" s="32"/>
      <c r="U80" s="32"/>
      <c r="V80" s="32"/>
      <c r="W80" s="32"/>
      <c r="X80" s="32"/>
      <c r="Y80" s="24">
        <f t="shared" si="23"/>
        <v>0</v>
      </c>
      <c r="Z80" s="32"/>
      <c r="AA80" s="32"/>
      <c r="AB80" s="32"/>
      <c r="AC80" s="32"/>
      <c r="AD80" s="26">
        <v>1</v>
      </c>
      <c r="AE80" s="24">
        <f t="shared" si="25"/>
        <v>1</v>
      </c>
      <c r="AF80" s="24">
        <f t="shared" si="5"/>
        <v>1</v>
      </c>
      <c r="AG80" s="39">
        <f t="shared" si="31"/>
        <v>0</v>
      </c>
      <c r="AH80" s="13">
        <f>SUM('ООО 1 полугодие'!Z80,'ООО 2 полугодие'!AF80)</f>
        <v>1</v>
      </c>
      <c r="AI80" s="13">
        <f>SUM('ООО 1 полугодие'!AA80,'ООО 2 полугодие'!AG80)</f>
        <v>0</v>
      </c>
      <c r="AJ80" s="23">
        <v>34</v>
      </c>
      <c r="AK80" s="24">
        <v>8.8000000000000007</v>
      </c>
    </row>
    <row r="81" spans="1:37" ht="15.75" customHeight="1" x14ac:dyDescent="0.25">
      <c r="A81" s="7" t="s">
        <v>84</v>
      </c>
      <c r="B81" s="32"/>
      <c r="C81" s="32"/>
      <c r="D81" s="32"/>
      <c r="E81" s="32"/>
      <c r="F81" s="32"/>
      <c r="G81" s="24">
        <f t="shared" si="30"/>
        <v>0</v>
      </c>
      <c r="H81" s="32"/>
      <c r="I81" s="32"/>
      <c r="J81" s="32"/>
      <c r="K81" s="32"/>
      <c r="L81" s="32"/>
      <c r="M81" s="24">
        <f t="shared" si="21"/>
        <v>0</v>
      </c>
      <c r="N81" s="32"/>
      <c r="O81" s="32"/>
      <c r="P81" s="32"/>
      <c r="Q81" s="32"/>
      <c r="R81" s="32">
        <v>1</v>
      </c>
      <c r="S81" s="24">
        <f t="shared" si="22"/>
        <v>1</v>
      </c>
      <c r="T81" s="32"/>
      <c r="U81" s="32"/>
      <c r="V81" s="32"/>
      <c r="W81" s="32"/>
      <c r="X81" s="32"/>
      <c r="Y81" s="24">
        <f t="shared" si="23"/>
        <v>0</v>
      </c>
      <c r="Z81" s="32"/>
      <c r="AA81" s="32"/>
      <c r="AB81" s="32"/>
      <c r="AC81" s="32"/>
      <c r="AD81" s="26"/>
      <c r="AE81" s="24">
        <f t="shared" si="25"/>
        <v>0</v>
      </c>
      <c r="AF81" s="24">
        <f t="shared" si="5"/>
        <v>1</v>
      </c>
      <c r="AG81" s="39">
        <f t="shared" si="31"/>
        <v>0</v>
      </c>
      <c r="AH81" s="13">
        <f>SUM('ООО 1 полугодие'!Z81,'ООО 2 полугодие'!AF81)</f>
        <v>1</v>
      </c>
      <c r="AI81" s="13">
        <f>SUM('ООО 1 полугодие'!AA81,'ООО 2 полугодие'!AG81)</f>
        <v>0</v>
      </c>
      <c r="AJ81" s="23"/>
      <c r="AK81" s="24"/>
    </row>
    <row r="82" spans="1:37" ht="15.75" customHeight="1" x14ac:dyDescent="0.25">
      <c r="A82" s="7" t="s">
        <v>127</v>
      </c>
      <c r="B82" s="32"/>
      <c r="C82" s="32"/>
      <c r="D82" s="32"/>
      <c r="E82" s="32"/>
      <c r="F82" s="32"/>
      <c r="G82" s="24">
        <f t="shared" si="30"/>
        <v>0</v>
      </c>
      <c r="H82" s="32"/>
      <c r="I82" s="32"/>
      <c r="J82" s="32"/>
      <c r="K82" s="32"/>
      <c r="L82" s="32"/>
      <c r="M82" s="24">
        <f t="shared" si="21"/>
        <v>0</v>
      </c>
      <c r="N82" s="32"/>
      <c r="O82" s="32"/>
      <c r="P82" s="32"/>
      <c r="Q82" s="32">
        <v>1</v>
      </c>
      <c r="R82" s="32"/>
      <c r="S82" s="24">
        <f t="shared" si="22"/>
        <v>1</v>
      </c>
      <c r="T82" s="32"/>
      <c r="U82" s="32"/>
      <c r="V82" s="32"/>
      <c r="W82" s="32"/>
      <c r="X82" s="32"/>
      <c r="Y82" s="24">
        <f t="shared" si="23"/>
        <v>0</v>
      </c>
      <c r="Z82" s="32"/>
      <c r="AA82" s="32"/>
      <c r="AB82" s="32"/>
      <c r="AC82" s="32"/>
      <c r="AD82" s="26">
        <v>1</v>
      </c>
      <c r="AE82" s="24">
        <f t="shared" ref="AE82" si="33">SUM(Z82:AD82)</f>
        <v>1</v>
      </c>
      <c r="AF82" s="24">
        <f t="shared" ref="AF82" si="34">SUM(AE82,Y82,S82,M82,G82)</f>
        <v>2</v>
      </c>
      <c r="AG82" s="39">
        <f t="shared" si="31"/>
        <v>0</v>
      </c>
      <c r="AH82" s="13">
        <f>SUM('ООО 1 полугодие'!Z82,'ООО 2 полугодие'!AF82)</f>
        <v>3</v>
      </c>
      <c r="AI82" s="13">
        <f>SUM('ООО 1 полугодие'!AA82,'ООО 2 полугодие'!AG82)</f>
        <v>0</v>
      </c>
      <c r="AJ82" s="23"/>
      <c r="AK82" s="24"/>
    </row>
    <row r="83" spans="1:37" ht="15.75" customHeight="1" x14ac:dyDescent="0.25">
      <c r="A83" s="21" t="s">
        <v>50</v>
      </c>
      <c r="B83" s="32"/>
      <c r="C83" s="32"/>
      <c r="D83" s="32"/>
      <c r="E83" s="32"/>
      <c r="F83" s="32"/>
      <c r="G83" s="24">
        <f t="shared" si="30"/>
        <v>0</v>
      </c>
      <c r="H83" s="32"/>
      <c r="I83" s="32"/>
      <c r="J83" s="32"/>
      <c r="K83" s="32"/>
      <c r="L83" s="32"/>
      <c r="M83" s="24">
        <f t="shared" si="21"/>
        <v>0</v>
      </c>
      <c r="N83" s="32"/>
      <c r="O83" s="32"/>
      <c r="P83" s="32"/>
      <c r="Q83" s="32"/>
      <c r="R83" s="32"/>
      <c r="S83" s="24">
        <f t="shared" si="22"/>
        <v>0</v>
      </c>
      <c r="T83" s="32"/>
      <c r="U83" s="32"/>
      <c r="V83" s="32"/>
      <c r="W83" s="32"/>
      <c r="X83" s="32"/>
      <c r="Y83" s="24">
        <f t="shared" si="23"/>
        <v>0</v>
      </c>
      <c r="Z83" s="32"/>
      <c r="AA83" s="32"/>
      <c r="AB83" s="32"/>
      <c r="AC83" s="32"/>
      <c r="AD83" s="26">
        <v>1</v>
      </c>
      <c r="AE83" s="24">
        <f t="shared" si="25"/>
        <v>1</v>
      </c>
      <c r="AF83" s="24">
        <f t="shared" si="5"/>
        <v>1</v>
      </c>
      <c r="AG83" s="39">
        <f t="shared" si="31"/>
        <v>0</v>
      </c>
      <c r="AH83" s="13">
        <f>SUM('ООО 1 полугодие'!Z83,'ООО 2 полугодие'!AF83)</f>
        <v>1</v>
      </c>
      <c r="AI83" s="13">
        <f>SUM('ООО 1 полугодие'!AA83,'ООО 2 полугодие'!AG83)</f>
        <v>0</v>
      </c>
      <c r="AJ83" s="23">
        <v>68</v>
      </c>
      <c r="AK83" s="24">
        <v>2.9</v>
      </c>
    </row>
    <row r="84" spans="1:37" ht="15.75" customHeight="1" x14ac:dyDescent="0.25">
      <c r="A84" s="30" t="s">
        <v>119</v>
      </c>
      <c r="B84" s="32"/>
      <c r="C84" s="32"/>
      <c r="D84" s="32"/>
      <c r="E84" s="32"/>
      <c r="F84" s="32"/>
      <c r="G84" s="24">
        <f t="shared" si="30"/>
        <v>0</v>
      </c>
      <c r="H84" s="32"/>
      <c r="I84" s="32"/>
      <c r="J84" s="32"/>
      <c r="K84" s="32"/>
      <c r="L84" s="32"/>
      <c r="M84" s="24">
        <f t="shared" si="21"/>
        <v>0</v>
      </c>
      <c r="N84" s="32"/>
      <c r="O84" s="32"/>
      <c r="P84" s="32"/>
      <c r="Q84" s="32"/>
      <c r="R84" s="32"/>
      <c r="S84" s="24">
        <f t="shared" si="22"/>
        <v>0</v>
      </c>
      <c r="T84" s="32"/>
      <c r="U84" s="32"/>
      <c r="V84" s="32"/>
      <c r="W84" s="32"/>
      <c r="X84" s="32"/>
      <c r="Y84" s="24">
        <f t="shared" si="23"/>
        <v>0</v>
      </c>
      <c r="Z84" s="32"/>
      <c r="AA84" s="32"/>
      <c r="AB84" s="32"/>
      <c r="AC84" s="32"/>
      <c r="AD84" s="26">
        <v>1</v>
      </c>
      <c r="AE84" s="24">
        <f t="shared" si="25"/>
        <v>1</v>
      </c>
      <c r="AF84" s="24">
        <f t="shared" si="5"/>
        <v>1</v>
      </c>
      <c r="AG84" s="39">
        <f t="shared" si="31"/>
        <v>0</v>
      </c>
      <c r="AH84" s="13">
        <f>SUM('ООО 1 полугодие'!Z84,'ООО 2 полугодие'!AF84)</f>
        <v>1</v>
      </c>
      <c r="AI84" s="13">
        <f>SUM('ООО 1 полугодие'!AA84,'ООО 2 полугодие'!AG84)</f>
        <v>0</v>
      </c>
      <c r="AJ84" s="23">
        <v>34</v>
      </c>
      <c r="AK84" s="24">
        <v>5.9</v>
      </c>
    </row>
    <row r="85" spans="1:37" ht="17.399999999999999" customHeight="1" x14ac:dyDescent="0.25">
      <c r="A85" s="73" t="s">
        <v>61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8"/>
    </row>
    <row r="86" spans="1:37" ht="15.75" customHeight="1" x14ac:dyDescent="0.25">
      <c r="A86" s="21" t="s">
        <v>40</v>
      </c>
      <c r="B86" s="32"/>
      <c r="C86" s="32"/>
      <c r="D86" s="32"/>
      <c r="E86" s="32"/>
      <c r="F86" s="32"/>
      <c r="G86" s="24">
        <f t="shared" si="30"/>
        <v>0</v>
      </c>
      <c r="H86" s="25"/>
      <c r="I86" s="32"/>
      <c r="J86" s="32"/>
      <c r="K86" s="32">
        <v>1</v>
      </c>
      <c r="L86" s="32"/>
      <c r="M86" s="24">
        <f t="shared" ref="M86:M107" si="35">SUM(H86,I86,K86,L86)</f>
        <v>1</v>
      </c>
      <c r="N86" s="25"/>
      <c r="O86" s="32"/>
      <c r="P86" s="32"/>
      <c r="Q86" s="32"/>
      <c r="R86" s="32">
        <v>1</v>
      </c>
      <c r="S86" s="24">
        <f t="shared" ref="S86:S107" si="36">SUM(N86,O86,Q86,R86)</f>
        <v>1</v>
      </c>
      <c r="T86" s="32"/>
      <c r="U86" s="32"/>
      <c r="V86" s="32"/>
      <c r="W86" s="32">
        <v>1</v>
      </c>
      <c r="X86" s="32"/>
      <c r="Y86" s="24">
        <f t="shared" ref="Y86:Y107" si="37">SUM(T86,U86,W86,X86)</f>
        <v>1</v>
      </c>
      <c r="Z86" s="32"/>
      <c r="AA86" s="32"/>
      <c r="AB86" s="32"/>
      <c r="AC86" s="32"/>
      <c r="AD86" s="26">
        <v>1</v>
      </c>
      <c r="AE86" s="24">
        <f t="shared" ref="AE86:AE107" si="38">SUM(Z86,AA86,AC86,AD86)</f>
        <v>1</v>
      </c>
      <c r="AF86" s="24">
        <f t="shared" si="5"/>
        <v>4</v>
      </c>
      <c r="AG86" s="39">
        <f t="shared" si="31"/>
        <v>0</v>
      </c>
      <c r="AH86" s="13">
        <f>SUM('ООО 1 полугодие'!Z86,'ООО 2 полугодие'!AF86)</f>
        <v>8</v>
      </c>
      <c r="AI86" s="13">
        <f>SUM('ООО 1 полугодие'!AA86,'ООО 2 полугодие'!AG86)</f>
        <v>2</v>
      </c>
      <c r="AJ86" s="23">
        <v>102</v>
      </c>
      <c r="AK86" s="24">
        <v>4.4000000000000004</v>
      </c>
    </row>
    <row r="87" spans="1:37" ht="15.75" customHeight="1" x14ac:dyDescent="0.25">
      <c r="A87" s="21" t="s">
        <v>41</v>
      </c>
      <c r="B87" s="32"/>
      <c r="C87" s="32"/>
      <c r="D87" s="32">
        <v>3</v>
      </c>
      <c r="E87" s="32"/>
      <c r="F87" s="32"/>
      <c r="G87" s="24">
        <f t="shared" si="30"/>
        <v>0</v>
      </c>
      <c r="H87" s="32"/>
      <c r="I87" s="32"/>
      <c r="J87" s="32">
        <v>1</v>
      </c>
      <c r="K87" s="32"/>
      <c r="L87" s="32"/>
      <c r="M87" s="24">
        <f t="shared" si="35"/>
        <v>0</v>
      </c>
      <c r="N87" s="32"/>
      <c r="O87" s="32"/>
      <c r="P87" s="32">
        <v>1</v>
      </c>
      <c r="Q87" s="32"/>
      <c r="R87" s="32"/>
      <c r="S87" s="24">
        <f t="shared" si="36"/>
        <v>0</v>
      </c>
      <c r="T87" s="32"/>
      <c r="U87" s="32"/>
      <c r="V87" s="32">
        <v>1</v>
      </c>
      <c r="W87" s="32"/>
      <c r="X87" s="32"/>
      <c r="Y87" s="24">
        <f t="shared" si="37"/>
        <v>0</v>
      </c>
      <c r="Z87" s="32"/>
      <c r="AA87" s="32"/>
      <c r="AB87" s="32"/>
      <c r="AC87" s="32"/>
      <c r="AD87" s="26">
        <v>1</v>
      </c>
      <c r="AE87" s="24">
        <f t="shared" si="38"/>
        <v>1</v>
      </c>
      <c r="AF87" s="24">
        <f t="shared" si="5"/>
        <v>1</v>
      </c>
      <c r="AG87" s="39">
        <f t="shared" si="31"/>
        <v>3</v>
      </c>
      <c r="AH87" s="13">
        <f>SUM('ООО 1 полугодие'!Z87,'ООО 2 полугодие'!AF87)</f>
        <v>3</v>
      </c>
      <c r="AI87" s="13">
        <f>SUM('ООО 1 полугодие'!AA87,'ООО 2 полугодие'!AG87)</f>
        <v>8</v>
      </c>
      <c r="AJ87" s="23">
        <v>102</v>
      </c>
      <c r="AK87" s="24">
        <v>2</v>
      </c>
    </row>
    <row r="88" spans="1:37" ht="30" customHeight="1" x14ac:dyDescent="0.25">
      <c r="A88" s="30" t="s">
        <v>128</v>
      </c>
      <c r="B88" s="32"/>
      <c r="C88" s="32"/>
      <c r="D88" s="32"/>
      <c r="E88" s="32"/>
      <c r="F88" s="32"/>
      <c r="G88" s="24">
        <f t="shared" si="30"/>
        <v>0</v>
      </c>
      <c r="H88" s="32"/>
      <c r="I88" s="32"/>
      <c r="J88" s="32"/>
      <c r="K88" s="32"/>
      <c r="L88" s="32"/>
      <c r="M88" s="24">
        <f t="shared" si="35"/>
        <v>0</v>
      </c>
      <c r="N88" s="32"/>
      <c r="O88" s="32"/>
      <c r="P88" s="32"/>
      <c r="Q88" s="32">
        <v>1</v>
      </c>
      <c r="R88" s="32"/>
      <c r="S88" s="24">
        <f t="shared" si="36"/>
        <v>1</v>
      </c>
      <c r="T88" s="32"/>
      <c r="U88" s="32"/>
      <c r="V88" s="32"/>
      <c r="W88" s="32"/>
      <c r="X88" s="32"/>
      <c r="Y88" s="24">
        <f t="shared" si="37"/>
        <v>0</v>
      </c>
      <c r="Z88" s="32"/>
      <c r="AA88" s="32"/>
      <c r="AB88" s="32"/>
      <c r="AC88" s="32"/>
      <c r="AD88" s="26">
        <v>1</v>
      </c>
      <c r="AE88" s="24">
        <f t="shared" si="38"/>
        <v>1</v>
      </c>
      <c r="AF88" s="24">
        <f t="shared" ref="AF88:AF89" si="39">SUM(AE88,Y88,S88,M88,G88)</f>
        <v>2</v>
      </c>
      <c r="AG88" s="39">
        <f t="shared" si="31"/>
        <v>0</v>
      </c>
      <c r="AH88" s="13">
        <f>SUM('ООО 1 полугодие'!Z88,'ООО 2 полугодие'!AF88)</f>
        <v>4</v>
      </c>
      <c r="AI88" s="13">
        <f>SUM('ООО 1 полугодие'!AA88,'ООО 2 полугодие'!AG88)</f>
        <v>0</v>
      </c>
      <c r="AJ88" s="23"/>
      <c r="AK88" s="24"/>
    </row>
    <row r="89" spans="1:37" ht="29.4" customHeight="1" x14ac:dyDescent="0.25">
      <c r="A89" s="30" t="s">
        <v>129</v>
      </c>
      <c r="B89" s="32"/>
      <c r="C89" s="32"/>
      <c r="D89" s="32"/>
      <c r="E89" s="32">
        <v>1</v>
      </c>
      <c r="F89" s="32"/>
      <c r="G89" s="24">
        <f t="shared" si="30"/>
        <v>1</v>
      </c>
      <c r="H89" s="32"/>
      <c r="I89" s="32"/>
      <c r="J89" s="32"/>
      <c r="K89" s="32">
        <v>1</v>
      </c>
      <c r="L89" s="32"/>
      <c r="M89" s="24">
        <f t="shared" si="35"/>
        <v>1</v>
      </c>
      <c r="N89" s="32"/>
      <c r="O89" s="32"/>
      <c r="P89" s="32"/>
      <c r="Q89" s="32">
        <v>1</v>
      </c>
      <c r="R89" s="32"/>
      <c r="S89" s="24">
        <f t="shared" si="36"/>
        <v>1</v>
      </c>
      <c r="T89" s="32"/>
      <c r="U89" s="32"/>
      <c r="V89" s="32"/>
      <c r="W89" s="32">
        <v>2</v>
      </c>
      <c r="X89" s="32"/>
      <c r="Y89" s="24">
        <f t="shared" si="37"/>
        <v>2</v>
      </c>
      <c r="Z89" s="32"/>
      <c r="AA89" s="32"/>
      <c r="AB89" s="32"/>
      <c r="AC89" s="32"/>
      <c r="AD89" s="26">
        <v>1</v>
      </c>
      <c r="AE89" s="24">
        <f t="shared" si="38"/>
        <v>1</v>
      </c>
      <c r="AF89" s="24">
        <f t="shared" si="39"/>
        <v>6</v>
      </c>
      <c r="AG89" s="39">
        <f t="shared" si="31"/>
        <v>0</v>
      </c>
      <c r="AH89" s="13">
        <f>SUM('ООО 1 полугодие'!Z89,'ООО 2 полугодие'!AF89)</f>
        <v>10</v>
      </c>
      <c r="AI89" s="13">
        <f>SUM('ООО 1 полугодие'!AA89,'ООО 2 полугодие'!AG89)</f>
        <v>0</v>
      </c>
      <c r="AJ89" s="23"/>
      <c r="AK89" s="24"/>
    </row>
    <row r="90" spans="1:37" ht="31.5" customHeight="1" x14ac:dyDescent="0.25">
      <c r="A90" s="3" t="s">
        <v>42</v>
      </c>
      <c r="B90" s="33"/>
      <c r="C90" s="33"/>
      <c r="D90" s="33"/>
      <c r="E90" s="33">
        <v>1</v>
      </c>
      <c r="F90" s="22"/>
      <c r="G90" s="24">
        <f t="shared" si="30"/>
        <v>1</v>
      </c>
      <c r="H90" s="33"/>
      <c r="I90" s="33"/>
      <c r="J90" s="33"/>
      <c r="K90" s="33">
        <v>1</v>
      </c>
      <c r="L90" s="22"/>
      <c r="M90" s="24">
        <f t="shared" si="35"/>
        <v>1</v>
      </c>
      <c r="N90" s="33"/>
      <c r="O90" s="33"/>
      <c r="P90" s="33"/>
      <c r="Q90" s="33">
        <v>2</v>
      </c>
      <c r="R90" s="25"/>
      <c r="S90" s="24">
        <f t="shared" si="36"/>
        <v>2</v>
      </c>
      <c r="T90" s="33"/>
      <c r="U90" s="33"/>
      <c r="V90" s="33"/>
      <c r="W90" s="33"/>
      <c r="X90" s="26"/>
      <c r="Y90" s="24">
        <f t="shared" si="37"/>
        <v>0</v>
      </c>
      <c r="Z90" s="33"/>
      <c r="AA90" s="33"/>
      <c r="AB90" s="33"/>
      <c r="AC90" s="33"/>
      <c r="AD90" s="26">
        <v>1</v>
      </c>
      <c r="AE90" s="24">
        <f t="shared" si="38"/>
        <v>1</v>
      </c>
      <c r="AF90" s="24">
        <f t="shared" si="5"/>
        <v>5</v>
      </c>
      <c r="AG90" s="39">
        <f t="shared" si="31"/>
        <v>0</v>
      </c>
      <c r="AH90" s="13">
        <f>SUM('ООО 1 полугодие'!Z90,'ООО 2 полугодие'!AF90)</f>
        <v>10</v>
      </c>
      <c r="AI90" s="13">
        <f>SUM('ООО 1 полугодие'!AA90,'ООО 2 полугодие'!AG90)</f>
        <v>0</v>
      </c>
      <c r="AJ90" s="23">
        <v>102</v>
      </c>
      <c r="AK90" s="24">
        <v>5.9</v>
      </c>
    </row>
    <row r="91" spans="1:37" ht="15.6" customHeight="1" x14ac:dyDescent="0.25">
      <c r="A91" s="3" t="s">
        <v>120</v>
      </c>
      <c r="B91" s="33"/>
      <c r="C91" s="33"/>
      <c r="D91" s="33"/>
      <c r="E91" s="33">
        <v>1</v>
      </c>
      <c r="F91" s="22"/>
      <c r="G91" s="24">
        <f t="shared" si="30"/>
        <v>1</v>
      </c>
      <c r="H91" s="33"/>
      <c r="I91" s="33"/>
      <c r="J91" s="33"/>
      <c r="K91" s="33">
        <v>1</v>
      </c>
      <c r="L91" s="22"/>
      <c r="M91" s="24">
        <f t="shared" si="35"/>
        <v>1</v>
      </c>
      <c r="N91" s="33"/>
      <c r="O91" s="33"/>
      <c r="P91" s="33"/>
      <c r="Q91" s="33">
        <v>1</v>
      </c>
      <c r="R91" s="25">
        <v>1</v>
      </c>
      <c r="S91" s="24">
        <f t="shared" si="36"/>
        <v>2</v>
      </c>
      <c r="T91" s="33"/>
      <c r="U91" s="33"/>
      <c r="V91" s="33"/>
      <c r="W91" s="33"/>
      <c r="X91" s="26"/>
      <c r="Y91" s="24">
        <f t="shared" si="37"/>
        <v>0</v>
      </c>
      <c r="Z91" s="33"/>
      <c r="AA91" s="33"/>
      <c r="AB91" s="33"/>
      <c r="AC91" s="33"/>
      <c r="AD91" s="26">
        <v>1</v>
      </c>
      <c r="AE91" s="24">
        <f t="shared" si="38"/>
        <v>1</v>
      </c>
      <c r="AF91" s="24">
        <f t="shared" ref="AF91" si="40">SUM(AE91,Y91,S91,M91,G91)</f>
        <v>5</v>
      </c>
      <c r="AG91" s="39">
        <f t="shared" si="31"/>
        <v>0</v>
      </c>
      <c r="AH91" s="13">
        <f>SUM('ООО 1 полугодие'!Z92,'ООО 2 полугодие'!AF91)</f>
        <v>8</v>
      </c>
      <c r="AI91" s="13">
        <f>SUM('ООО 1 полугодие'!AA91,'ООО 2 полугодие'!AG91)</f>
        <v>0</v>
      </c>
      <c r="AJ91" s="23"/>
      <c r="AK91" s="24"/>
    </row>
    <row r="92" spans="1:37" ht="15.75" customHeight="1" x14ac:dyDescent="0.25">
      <c r="A92" s="30" t="s">
        <v>121</v>
      </c>
      <c r="B92" s="32"/>
      <c r="C92" s="32"/>
      <c r="D92" s="32"/>
      <c r="E92" s="32">
        <v>1</v>
      </c>
      <c r="F92" s="22"/>
      <c r="G92" s="24">
        <f t="shared" si="30"/>
        <v>1</v>
      </c>
      <c r="H92" s="32"/>
      <c r="I92" s="32"/>
      <c r="J92" s="32"/>
      <c r="K92" s="32">
        <v>1</v>
      </c>
      <c r="L92" s="32"/>
      <c r="M92" s="24">
        <f t="shared" si="35"/>
        <v>1</v>
      </c>
      <c r="N92" s="32"/>
      <c r="O92" s="32"/>
      <c r="P92" s="32"/>
      <c r="Q92" s="32"/>
      <c r="R92" s="25">
        <v>1</v>
      </c>
      <c r="S92" s="24">
        <f t="shared" si="36"/>
        <v>1</v>
      </c>
      <c r="T92" s="32"/>
      <c r="U92" s="32"/>
      <c r="V92" s="32"/>
      <c r="W92" s="32"/>
      <c r="X92" s="32"/>
      <c r="Y92" s="24">
        <f t="shared" si="37"/>
        <v>0</v>
      </c>
      <c r="Z92" s="32"/>
      <c r="AA92" s="32"/>
      <c r="AB92" s="32"/>
      <c r="AC92" s="32"/>
      <c r="AD92" s="26">
        <v>1</v>
      </c>
      <c r="AE92" s="24">
        <f t="shared" si="38"/>
        <v>1</v>
      </c>
      <c r="AF92" s="24">
        <f t="shared" ref="AF92:AF107" si="41">SUM(AE92,Y92,S92,M92,G92)</f>
        <v>4</v>
      </c>
      <c r="AG92" s="39">
        <f t="shared" si="31"/>
        <v>0</v>
      </c>
      <c r="AH92" s="13">
        <f>SUM('ООО 1 полугодие'!Z92,'ООО 2 полугодие'!AF92)</f>
        <v>7</v>
      </c>
      <c r="AI92" s="13">
        <f>SUM('ООО 1 полугодие'!AA92,'ООО 2 полугодие'!AG92)</f>
        <v>0</v>
      </c>
      <c r="AJ92" s="23">
        <v>102</v>
      </c>
      <c r="AK92" s="24">
        <v>9.8000000000000007</v>
      </c>
    </row>
    <row r="93" spans="1:37" ht="15.75" customHeight="1" x14ac:dyDescent="0.25">
      <c r="A93" s="3" t="s">
        <v>122</v>
      </c>
      <c r="B93" s="32"/>
      <c r="C93" s="32"/>
      <c r="D93" s="32"/>
      <c r="E93" s="32"/>
      <c r="F93" s="22"/>
      <c r="G93" s="24">
        <f t="shared" si="30"/>
        <v>0</v>
      </c>
      <c r="H93" s="32"/>
      <c r="I93" s="32"/>
      <c r="J93" s="32"/>
      <c r="K93" s="32">
        <v>1</v>
      </c>
      <c r="L93" s="32"/>
      <c r="M93" s="24">
        <f t="shared" si="35"/>
        <v>1</v>
      </c>
      <c r="N93" s="32"/>
      <c r="O93" s="32"/>
      <c r="P93" s="32"/>
      <c r="Q93" s="32">
        <v>1</v>
      </c>
      <c r="R93" s="25"/>
      <c r="S93" s="24">
        <f t="shared" si="36"/>
        <v>1</v>
      </c>
      <c r="T93" s="32"/>
      <c r="U93" s="32"/>
      <c r="V93" s="32"/>
      <c r="W93" s="32"/>
      <c r="X93" s="32"/>
      <c r="Y93" s="24">
        <f t="shared" si="37"/>
        <v>0</v>
      </c>
      <c r="Z93" s="32"/>
      <c r="AA93" s="32"/>
      <c r="AB93" s="32"/>
      <c r="AC93" s="32"/>
      <c r="AD93" s="26">
        <v>1</v>
      </c>
      <c r="AE93" s="24">
        <f t="shared" si="38"/>
        <v>1</v>
      </c>
      <c r="AF93" s="24">
        <f t="shared" ref="AF93" si="42">SUM(AE93,Y93,S93,M93,G93)</f>
        <v>3</v>
      </c>
      <c r="AG93" s="39">
        <f t="shared" si="31"/>
        <v>0</v>
      </c>
      <c r="AH93" s="13">
        <f>SUM('ООО 1 полугодие'!Z94,'ООО 2 полугодие'!AF93)</f>
        <v>5</v>
      </c>
      <c r="AI93" s="13">
        <f>SUM('ООО 1 полугодие'!AA93,'ООО 2 полугодие'!AG93)</f>
        <v>0</v>
      </c>
      <c r="AJ93" s="23"/>
      <c r="AK93" s="24"/>
    </row>
    <row r="94" spans="1:37" ht="15.75" customHeight="1" x14ac:dyDescent="0.25">
      <c r="A94" s="30" t="s">
        <v>125</v>
      </c>
      <c r="B94" s="32"/>
      <c r="C94" s="32"/>
      <c r="D94" s="32"/>
      <c r="E94" s="32">
        <v>1</v>
      </c>
      <c r="F94" s="32"/>
      <c r="G94" s="24">
        <f t="shared" si="30"/>
        <v>1</v>
      </c>
      <c r="H94" s="32"/>
      <c r="I94" s="32"/>
      <c r="J94" s="32"/>
      <c r="K94" s="32"/>
      <c r="L94" s="22"/>
      <c r="M94" s="24">
        <f t="shared" si="35"/>
        <v>0</v>
      </c>
      <c r="N94" s="32"/>
      <c r="O94" s="32"/>
      <c r="P94" s="32"/>
      <c r="Q94" s="32">
        <v>1</v>
      </c>
      <c r="R94" s="25"/>
      <c r="S94" s="24">
        <f t="shared" si="36"/>
        <v>1</v>
      </c>
      <c r="T94" s="32"/>
      <c r="U94" s="32"/>
      <c r="V94" s="32"/>
      <c r="W94" s="32">
        <v>1</v>
      </c>
      <c r="X94" s="32"/>
      <c r="Y94" s="24">
        <f t="shared" si="37"/>
        <v>1</v>
      </c>
      <c r="Z94" s="32"/>
      <c r="AA94" s="32"/>
      <c r="AB94" s="32"/>
      <c r="AC94" s="32"/>
      <c r="AD94" s="26">
        <v>1</v>
      </c>
      <c r="AE94" s="24">
        <f t="shared" si="38"/>
        <v>1</v>
      </c>
      <c r="AF94" s="24">
        <f t="shared" si="41"/>
        <v>4</v>
      </c>
      <c r="AG94" s="39">
        <f t="shared" si="31"/>
        <v>0</v>
      </c>
      <c r="AH94" s="13">
        <f>SUM('ООО 1 полугодие'!Z94,'ООО 2 полугодие'!AF94)</f>
        <v>6</v>
      </c>
      <c r="AI94" s="13">
        <f>SUM('ООО 1 полугодие'!AA94,'ООО 2 полугодие'!AG94)</f>
        <v>0</v>
      </c>
      <c r="AJ94" s="23">
        <v>68</v>
      </c>
      <c r="AK94" s="24">
        <v>8.8000000000000007</v>
      </c>
    </row>
    <row r="95" spans="1:37" ht="15.75" customHeight="1" x14ac:dyDescent="0.25">
      <c r="A95" s="21" t="s">
        <v>56</v>
      </c>
      <c r="B95" s="32"/>
      <c r="C95" s="32"/>
      <c r="D95" s="32">
        <v>1</v>
      </c>
      <c r="E95" s="32"/>
      <c r="F95" s="32"/>
      <c r="G95" s="24">
        <f t="shared" si="30"/>
        <v>0</v>
      </c>
      <c r="H95" s="32"/>
      <c r="I95" s="32"/>
      <c r="J95" s="32"/>
      <c r="K95" s="32"/>
      <c r="L95" s="32"/>
      <c r="M95" s="24">
        <f t="shared" si="35"/>
        <v>0</v>
      </c>
      <c r="N95" s="32"/>
      <c r="O95" s="32"/>
      <c r="P95" s="32"/>
      <c r="Q95" s="32"/>
      <c r="R95" s="32"/>
      <c r="S95" s="24">
        <f t="shared" si="36"/>
        <v>0</v>
      </c>
      <c r="T95" s="32"/>
      <c r="U95" s="32"/>
      <c r="V95" s="32"/>
      <c r="W95" s="32"/>
      <c r="X95" s="32"/>
      <c r="Y95" s="24">
        <f t="shared" si="37"/>
        <v>0</v>
      </c>
      <c r="Z95" s="32"/>
      <c r="AA95" s="32"/>
      <c r="AB95" s="32"/>
      <c r="AC95" s="32"/>
      <c r="AD95" s="26">
        <v>1</v>
      </c>
      <c r="AE95" s="24">
        <f t="shared" si="38"/>
        <v>1</v>
      </c>
      <c r="AF95" s="24">
        <f t="shared" si="41"/>
        <v>1</v>
      </c>
      <c r="AG95" s="39">
        <f t="shared" si="31"/>
        <v>0</v>
      </c>
      <c r="AH95" s="13">
        <f>SUM('ООО 1 полугодие'!Z95,'ООО 2 полугодие'!AF95)</f>
        <v>1</v>
      </c>
      <c r="AI95" s="13">
        <f>SUM('ООО 1 полугодие'!AA95,'ООО 2 полугодие'!AG95)</f>
        <v>1</v>
      </c>
      <c r="AJ95" s="23">
        <v>34</v>
      </c>
      <c r="AK95" s="24">
        <v>2.9</v>
      </c>
    </row>
    <row r="96" spans="1:37" ht="15.75" customHeight="1" x14ac:dyDescent="0.25">
      <c r="A96" s="21" t="s">
        <v>44</v>
      </c>
      <c r="B96" s="32"/>
      <c r="C96" s="32"/>
      <c r="D96" s="32"/>
      <c r="E96" s="32"/>
      <c r="F96" s="32"/>
      <c r="G96" s="24">
        <f t="shared" si="30"/>
        <v>0</v>
      </c>
      <c r="H96" s="32"/>
      <c r="I96" s="32"/>
      <c r="J96" s="32"/>
      <c r="K96" s="32"/>
      <c r="L96" s="32"/>
      <c r="M96" s="24">
        <f t="shared" si="35"/>
        <v>0</v>
      </c>
      <c r="N96" s="32"/>
      <c r="O96" s="32"/>
      <c r="P96" s="32"/>
      <c r="Q96" s="32"/>
      <c r="R96" s="32"/>
      <c r="S96" s="24">
        <f t="shared" si="36"/>
        <v>0</v>
      </c>
      <c r="T96" s="32"/>
      <c r="U96" s="32"/>
      <c r="V96" s="32"/>
      <c r="W96" s="32"/>
      <c r="X96" s="32"/>
      <c r="Y96" s="24">
        <f t="shared" si="37"/>
        <v>0</v>
      </c>
      <c r="Z96" s="32"/>
      <c r="AA96" s="32"/>
      <c r="AB96" s="32"/>
      <c r="AC96" s="32"/>
      <c r="AD96" s="26">
        <v>1</v>
      </c>
      <c r="AE96" s="24">
        <f t="shared" si="38"/>
        <v>1</v>
      </c>
      <c r="AF96" s="24">
        <f t="shared" si="41"/>
        <v>1</v>
      </c>
      <c r="AG96" s="39">
        <f t="shared" si="31"/>
        <v>0</v>
      </c>
      <c r="AH96" s="13">
        <f>SUM('ООО 1 полугодие'!Z96,'ООО 2 полугодие'!AF96)</f>
        <v>1</v>
      </c>
      <c r="AI96" s="13">
        <f>SUM('ООО 1 полугодие'!AA96,'ООО 2 полугодие'!AG96)</f>
        <v>0</v>
      </c>
      <c r="AJ96" s="23">
        <v>102</v>
      </c>
      <c r="AK96" s="24">
        <v>2</v>
      </c>
    </row>
    <row r="97" spans="1:37" ht="15.75" customHeight="1" x14ac:dyDescent="0.25">
      <c r="A97" s="21" t="s">
        <v>52</v>
      </c>
      <c r="B97" s="32"/>
      <c r="C97" s="32"/>
      <c r="D97" s="32"/>
      <c r="E97" s="32"/>
      <c r="F97" s="32"/>
      <c r="G97" s="24">
        <f t="shared" si="30"/>
        <v>0</v>
      </c>
      <c r="H97" s="32"/>
      <c r="I97" s="32"/>
      <c r="J97" s="32"/>
      <c r="K97" s="32"/>
      <c r="L97" s="32"/>
      <c r="M97" s="24">
        <f t="shared" si="35"/>
        <v>0</v>
      </c>
      <c r="N97" s="32"/>
      <c r="O97" s="32"/>
      <c r="P97" s="32"/>
      <c r="Q97" s="32"/>
      <c r="R97" s="32"/>
      <c r="S97" s="24">
        <f t="shared" si="36"/>
        <v>0</v>
      </c>
      <c r="T97" s="32"/>
      <c r="U97" s="32"/>
      <c r="V97" s="32"/>
      <c r="W97" s="32"/>
      <c r="X97" s="32"/>
      <c r="Y97" s="24">
        <f t="shared" si="37"/>
        <v>0</v>
      </c>
      <c r="Z97" s="32"/>
      <c r="AA97" s="32"/>
      <c r="AB97" s="32"/>
      <c r="AC97" s="32"/>
      <c r="AD97" s="26">
        <v>1</v>
      </c>
      <c r="AE97" s="24">
        <f t="shared" si="38"/>
        <v>1</v>
      </c>
      <c r="AF97" s="24">
        <f t="shared" si="41"/>
        <v>1</v>
      </c>
      <c r="AG97" s="39">
        <f t="shared" si="31"/>
        <v>0</v>
      </c>
      <c r="AH97" s="13">
        <f>SUM('ООО 1 полугодие'!Z97,'ООО 2 полугодие'!AF97)</f>
        <v>2</v>
      </c>
      <c r="AI97" s="13">
        <f>SUM('ООО 1 полугодие'!AA97,'ООО 2 полугодие'!AG97)</f>
        <v>0</v>
      </c>
      <c r="AJ97" s="23">
        <v>34</v>
      </c>
      <c r="AK97" s="24">
        <v>5.9</v>
      </c>
    </row>
    <row r="98" spans="1:37" ht="15.75" customHeight="1" x14ac:dyDescent="0.25">
      <c r="A98" s="21" t="s">
        <v>45</v>
      </c>
      <c r="B98" s="32"/>
      <c r="C98" s="32"/>
      <c r="D98" s="32">
        <v>0.5</v>
      </c>
      <c r="E98" s="32"/>
      <c r="F98" s="32"/>
      <c r="G98" s="24">
        <f t="shared" si="30"/>
        <v>0</v>
      </c>
      <c r="H98" s="32"/>
      <c r="I98" s="32"/>
      <c r="J98" s="32"/>
      <c r="K98" s="32"/>
      <c r="L98" s="32"/>
      <c r="M98" s="24">
        <f t="shared" si="35"/>
        <v>0</v>
      </c>
      <c r="N98" s="32"/>
      <c r="O98" s="32"/>
      <c r="P98" s="32">
        <v>1</v>
      </c>
      <c r="Q98" s="32">
        <v>1</v>
      </c>
      <c r="R98" s="25"/>
      <c r="S98" s="24">
        <f t="shared" si="36"/>
        <v>1</v>
      </c>
      <c r="T98" s="32"/>
      <c r="U98" s="32"/>
      <c r="V98" s="32">
        <v>0.5</v>
      </c>
      <c r="W98" s="32"/>
      <c r="X98" s="32"/>
      <c r="Y98" s="24">
        <f t="shared" si="37"/>
        <v>0</v>
      </c>
      <c r="Z98" s="32"/>
      <c r="AA98" s="32"/>
      <c r="AB98" s="32">
        <v>0.5</v>
      </c>
      <c r="AC98" s="32"/>
      <c r="AD98" s="26">
        <v>1</v>
      </c>
      <c r="AE98" s="24">
        <f t="shared" si="38"/>
        <v>1</v>
      </c>
      <c r="AF98" s="24">
        <f t="shared" si="41"/>
        <v>2</v>
      </c>
      <c r="AG98" s="39">
        <f t="shared" si="31"/>
        <v>2</v>
      </c>
      <c r="AH98" s="13">
        <f>SUM('ООО 1 полугодие'!Z98,'ООО 2 полугодие'!AF98)</f>
        <v>4</v>
      </c>
      <c r="AI98" s="13">
        <f>SUM('ООО 1 полугодие'!AA98,'ООО 2 полугодие'!AG98)</f>
        <v>6.5</v>
      </c>
      <c r="AJ98" s="23">
        <v>68</v>
      </c>
      <c r="AK98" s="24">
        <v>5.9</v>
      </c>
    </row>
    <row r="99" spans="1:37" ht="15.75" customHeight="1" x14ac:dyDescent="0.25">
      <c r="A99" s="21" t="s">
        <v>46</v>
      </c>
      <c r="B99" s="32"/>
      <c r="C99" s="32"/>
      <c r="D99" s="32">
        <v>1</v>
      </c>
      <c r="E99" s="32"/>
      <c r="F99" s="32"/>
      <c r="G99" s="24">
        <f t="shared" si="30"/>
        <v>0</v>
      </c>
      <c r="H99" s="32"/>
      <c r="I99" s="32"/>
      <c r="J99" s="32"/>
      <c r="K99" s="32"/>
      <c r="L99" s="32"/>
      <c r="M99" s="24">
        <f t="shared" si="35"/>
        <v>0</v>
      </c>
      <c r="N99" s="32"/>
      <c r="O99" s="32"/>
      <c r="P99" s="32">
        <v>1.5</v>
      </c>
      <c r="Q99" s="32"/>
      <c r="R99" s="32"/>
      <c r="S99" s="24">
        <f t="shared" si="36"/>
        <v>0</v>
      </c>
      <c r="T99" s="32"/>
      <c r="U99" s="32"/>
      <c r="V99" s="32">
        <v>1.5</v>
      </c>
      <c r="W99" s="32"/>
      <c r="X99" s="26"/>
      <c r="Y99" s="24">
        <f t="shared" si="37"/>
        <v>0</v>
      </c>
      <c r="Z99" s="32"/>
      <c r="AA99" s="32"/>
      <c r="AB99" s="32"/>
      <c r="AC99" s="32"/>
      <c r="AD99" s="32">
        <v>1</v>
      </c>
      <c r="AE99" s="24">
        <f t="shared" si="38"/>
        <v>1</v>
      </c>
      <c r="AF99" s="24">
        <f t="shared" si="41"/>
        <v>1</v>
      </c>
      <c r="AG99" s="39">
        <f t="shared" si="31"/>
        <v>3</v>
      </c>
      <c r="AH99" s="13">
        <f>SUM('ООО 1 полугодие'!Z99,'ООО 2 полугодие'!AF99)</f>
        <v>1</v>
      </c>
      <c r="AI99" s="13">
        <f>SUM('ООО 1 полугодие'!AA99,'ООО 2 полугодие'!AG99)</f>
        <v>3</v>
      </c>
      <c r="AJ99" s="23">
        <v>68</v>
      </c>
      <c r="AK99" s="24">
        <v>4.4000000000000004</v>
      </c>
    </row>
    <row r="100" spans="1:37" ht="15.75" customHeight="1" x14ac:dyDescent="0.25">
      <c r="A100" s="21" t="s">
        <v>57</v>
      </c>
      <c r="B100" s="32"/>
      <c r="C100" s="32"/>
      <c r="D100" s="32">
        <v>2</v>
      </c>
      <c r="E100" s="32"/>
      <c r="F100" s="32"/>
      <c r="G100" s="24">
        <f t="shared" si="30"/>
        <v>0</v>
      </c>
      <c r="H100" s="32"/>
      <c r="I100" s="32"/>
      <c r="J100" s="32">
        <v>2</v>
      </c>
      <c r="K100" s="32">
        <v>1</v>
      </c>
      <c r="L100" s="32"/>
      <c r="M100" s="24">
        <f t="shared" si="35"/>
        <v>1</v>
      </c>
      <c r="N100" s="32"/>
      <c r="O100" s="32"/>
      <c r="P100" s="32">
        <v>4</v>
      </c>
      <c r="Q100" s="32"/>
      <c r="R100" s="32"/>
      <c r="S100" s="24">
        <f t="shared" si="36"/>
        <v>0</v>
      </c>
      <c r="T100" s="32"/>
      <c r="U100" s="32"/>
      <c r="V100" s="32">
        <v>4</v>
      </c>
      <c r="W100" s="32"/>
      <c r="X100" s="32"/>
      <c r="Y100" s="24">
        <f t="shared" si="37"/>
        <v>0</v>
      </c>
      <c r="Z100" s="32"/>
      <c r="AA100" s="32"/>
      <c r="AB100" s="32">
        <v>1</v>
      </c>
      <c r="AC100" s="32"/>
      <c r="AD100" s="26">
        <v>1</v>
      </c>
      <c r="AE100" s="24">
        <f t="shared" si="38"/>
        <v>1</v>
      </c>
      <c r="AF100" s="24">
        <f t="shared" si="41"/>
        <v>2</v>
      </c>
      <c r="AG100" s="39">
        <f t="shared" si="31"/>
        <v>11</v>
      </c>
      <c r="AH100" s="13">
        <f>SUM('ООО 1 полугодие'!Z100,'ООО 2 полугодие'!AF100)</f>
        <v>3</v>
      </c>
      <c r="AI100" s="13">
        <f>SUM('ООО 1 полугодие'!AA100,'ООО 2 полугодие'!AG100)</f>
        <v>18</v>
      </c>
      <c r="AJ100" s="23">
        <v>34</v>
      </c>
      <c r="AK100" s="24">
        <v>5.9</v>
      </c>
    </row>
    <row r="101" spans="1:37" ht="15.75" customHeight="1" x14ac:dyDescent="0.25">
      <c r="A101" s="21" t="s">
        <v>131</v>
      </c>
      <c r="B101" s="32"/>
      <c r="C101" s="32"/>
      <c r="D101" s="32">
        <v>3</v>
      </c>
      <c r="E101" s="32">
        <v>1</v>
      </c>
      <c r="F101" s="32"/>
      <c r="G101" s="24">
        <f t="shared" si="30"/>
        <v>1</v>
      </c>
      <c r="H101" s="32"/>
      <c r="I101" s="32"/>
      <c r="J101" s="32">
        <v>4</v>
      </c>
      <c r="K101" s="32"/>
      <c r="L101" s="32"/>
      <c r="M101" s="24">
        <f t="shared" si="35"/>
        <v>0</v>
      </c>
      <c r="N101" s="32"/>
      <c r="O101" s="32"/>
      <c r="P101" s="32">
        <v>6</v>
      </c>
      <c r="Q101" s="32"/>
      <c r="R101" s="32"/>
      <c r="S101" s="24">
        <f t="shared" si="36"/>
        <v>0</v>
      </c>
      <c r="T101" s="32"/>
      <c r="U101" s="32"/>
      <c r="V101" s="32">
        <v>2</v>
      </c>
      <c r="W101" s="32">
        <v>1</v>
      </c>
      <c r="X101" s="32"/>
      <c r="Y101" s="24">
        <f t="shared" si="37"/>
        <v>1</v>
      </c>
      <c r="Z101" s="32"/>
      <c r="AA101" s="32"/>
      <c r="AB101" s="32">
        <v>2</v>
      </c>
      <c r="AC101" s="32"/>
      <c r="AD101" s="26"/>
      <c r="AE101" s="24">
        <f t="shared" si="38"/>
        <v>0</v>
      </c>
      <c r="AF101" s="24">
        <f t="shared" ref="AF101" si="43">SUM(AE101,Y101,S101,M101,G101)</f>
        <v>2</v>
      </c>
      <c r="AG101" s="39">
        <f t="shared" si="31"/>
        <v>14</v>
      </c>
      <c r="AH101" s="13">
        <f>SUM('ООО 1 полугодие'!Z101,'ООО 2 полугодие'!AF101)</f>
        <v>3</v>
      </c>
      <c r="AI101" s="13">
        <f>SUM('ООО 1 полугодие'!AA101,'ООО 2 полугодие'!AG101)</f>
        <v>24</v>
      </c>
      <c r="AJ101" s="23"/>
      <c r="AK101" s="24"/>
    </row>
    <row r="102" spans="1:37" ht="15.75" customHeight="1" x14ac:dyDescent="0.25">
      <c r="A102" s="30" t="s">
        <v>135</v>
      </c>
      <c r="B102" s="32"/>
      <c r="C102" s="32"/>
      <c r="D102" s="32">
        <v>2</v>
      </c>
      <c r="E102" s="32"/>
      <c r="F102" s="32"/>
      <c r="G102" s="24">
        <f t="shared" si="30"/>
        <v>0</v>
      </c>
      <c r="H102" s="32"/>
      <c r="I102" s="32"/>
      <c r="J102" s="32">
        <v>2.5</v>
      </c>
      <c r="K102" s="32">
        <v>1</v>
      </c>
      <c r="L102" s="22"/>
      <c r="M102" s="24">
        <f t="shared" si="35"/>
        <v>1</v>
      </c>
      <c r="N102" s="32"/>
      <c r="O102" s="32"/>
      <c r="P102" s="32">
        <v>4</v>
      </c>
      <c r="Q102" s="32"/>
      <c r="R102" s="25"/>
      <c r="S102" s="24">
        <f t="shared" si="36"/>
        <v>0</v>
      </c>
      <c r="T102" s="32"/>
      <c r="U102" s="32"/>
      <c r="V102" s="32">
        <v>4</v>
      </c>
      <c r="W102" s="32"/>
      <c r="X102" s="26"/>
      <c r="Y102" s="24">
        <f t="shared" si="37"/>
        <v>0</v>
      </c>
      <c r="Z102" s="32"/>
      <c r="AA102" s="32"/>
      <c r="AB102" s="32">
        <v>4</v>
      </c>
      <c r="AC102" s="32"/>
      <c r="AD102" s="26">
        <v>1</v>
      </c>
      <c r="AE102" s="24">
        <f t="shared" si="38"/>
        <v>1</v>
      </c>
      <c r="AF102" s="24">
        <f t="shared" si="41"/>
        <v>2</v>
      </c>
      <c r="AG102" s="39">
        <f t="shared" si="31"/>
        <v>14.5</v>
      </c>
      <c r="AH102" s="13">
        <f>SUM('ООО 1 полугодие'!Z102,'ООО 2 полугодие'!AF102)</f>
        <v>3</v>
      </c>
      <c r="AI102" s="13">
        <f>SUM('ООО 1 полугодие'!AA102,'ООО 2 полугодие'!AG102)</f>
        <v>22.5</v>
      </c>
      <c r="AJ102" s="23">
        <v>102</v>
      </c>
      <c r="AK102" s="24">
        <v>8.8000000000000007</v>
      </c>
    </row>
    <row r="103" spans="1:37" ht="15.75" customHeight="1" x14ac:dyDescent="0.25">
      <c r="A103" s="21" t="s">
        <v>60</v>
      </c>
      <c r="B103" s="32"/>
      <c r="C103" s="32"/>
      <c r="D103" s="32">
        <v>1</v>
      </c>
      <c r="E103" s="32"/>
      <c r="F103" s="32"/>
      <c r="G103" s="24">
        <f t="shared" si="30"/>
        <v>0</v>
      </c>
      <c r="H103" s="32"/>
      <c r="I103" s="32"/>
      <c r="J103" s="32">
        <v>1</v>
      </c>
      <c r="K103" s="32">
        <v>1</v>
      </c>
      <c r="L103" s="22"/>
      <c r="M103" s="24">
        <f t="shared" si="35"/>
        <v>1</v>
      </c>
      <c r="N103" s="32"/>
      <c r="O103" s="32"/>
      <c r="P103" s="32">
        <v>1</v>
      </c>
      <c r="Q103" s="32">
        <v>1</v>
      </c>
      <c r="R103" s="32"/>
      <c r="S103" s="24">
        <f t="shared" si="36"/>
        <v>1</v>
      </c>
      <c r="T103" s="32"/>
      <c r="U103" s="32"/>
      <c r="V103" s="32">
        <v>1</v>
      </c>
      <c r="W103" s="32"/>
      <c r="X103" s="26"/>
      <c r="Y103" s="24">
        <f t="shared" si="37"/>
        <v>0</v>
      </c>
      <c r="Z103" s="32"/>
      <c r="AA103" s="32"/>
      <c r="AB103" s="32"/>
      <c r="AC103" s="32">
        <v>1</v>
      </c>
      <c r="AD103" s="32">
        <v>1</v>
      </c>
      <c r="AE103" s="24">
        <f t="shared" si="38"/>
        <v>2</v>
      </c>
      <c r="AF103" s="24">
        <f t="shared" si="41"/>
        <v>4</v>
      </c>
      <c r="AG103" s="39">
        <f t="shared" si="31"/>
        <v>3</v>
      </c>
      <c r="AH103" s="13">
        <f>SUM('ООО 1 полугодие'!Z103,'ООО 2 полугодие'!AF103)</f>
        <v>6</v>
      </c>
      <c r="AI103" s="13">
        <f>SUM('ООО 1 полугодие'!AA103,'ООО 2 полугодие'!AG103)</f>
        <v>6</v>
      </c>
      <c r="AJ103" s="23">
        <v>68</v>
      </c>
      <c r="AK103" s="24">
        <v>5.9</v>
      </c>
    </row>
    <row r="104" spans="1:37" ht="15.75" customHeight="1" x14ac:dyDescent="0.25">
      <c r="A104" s="7" t="s">
        <v>84</v>
      </c>
      <c r="B104" s="32"/>
      <c r="C104" s="32"/>
      <c r="D104" s="32"/>
      <c r="E104" s="32"/>
      <c r="F104" s="32"/>
      <c r="G104" s="24">
        <f t="shared" si="30"/>
        <v>0</v>
      </c>
      <c r="H104" s="32"/>
      <c r="I104" s="32"/>
      <c r="J104" s="32"/>
      <c r="K104" s="32"/>
      <c r="L104" s="22"/>
      <c r="M104" s="24">
        <f t="shared" si="35"/>
        <v>0</v>
      </c>
      <c r="N104" s="32"/>
      <c r="O104" s="32"/>
      <c r="P104" s="32"/>
      <c r="Q104" s="32"/>
      <c r="R104" s="32">
        <v>1</v>
      </c>
      <c r="S104" s="24">
        <f t="shared" si="36"/>
        <v>1</v>
      </c>
      <c r="T104" s="32"/>
      <c r="U104" s="32"/>
      <c r="V104" s="32"/>
      <c r="W104" s="32"/>
      <c r="X104" s="26"/>
      <c r="Y104" s="24">
        <f t="shared" si="37"/>
        <v>0</v>
      </c>
      <c r="Z104" s="32"/>
      <c r="AA104" s="32"/>
      <c r="AB104" s="32"/>
      <c r="AC104" s="32"/>
      <c r="AD104" s="32"/>
      <c r="AE104" s="24">
        <f t="shared" si="38"/>
        <v>0</v>
      </c>
      <c r="AF104" s="24">
        <f t="shared" si="41"/>
        <v>1</v>
      </c>
      <c r="AG104" s="39">
        <f t="shared" si="31"/>
        <v>0</v>
      </c>
      <c r="AH104" s="13">
        <f>SUM('ООО 1 полугодие'!Z104,'ООО 2 полугодие'!AF104)</f>
        <v>1</v>
      </c>
      <c r="AI104" s="13">
        <f>SUM('ООО 1 полугодие'!AA104,'ООО 2 полугодие'!AG104)</f>
        <v>0</v>
      </c>
      <c r="AJ104" s="23"/>
      <c r="AK104" s="24"/>
    </row>
    <row r="105" spans="1:37" ht="15.75" customHeight="1" x14ac:dyDescent="0.25">
      <c r="A105" s="7" t="s">
        <v>127</v>
      </c>
      <c r="B105" s="32"/>
      <c r="C105" s="32"/>
      <c r="D105" s="32"/>
      <c r="E105" s="32"/>
      <c r="F105" s="32"/>
      <c r="G105" s="24">
        <f t="shared" si="30"/>
        <v>0</v>
      </c>
      <c r="H105" s="32"/>
      <c r="I105" s="32"/>
      <c r="J105" s="32"/>
      <c r="K105" s="32"/>
      <c r="L105" s="22"/>
      <c r="M105" s="24">
        <f t="shared" si="35"/>
        <v>0</v>
      </c>
      <c r="N105" s="32"/>
      <c r="O105" s="32"/>
      <c r="P105" s="32"/>
      <c r="Q105" s="32">
        <v>1</v>
      </c>
      <c r="R105" s="32"/>
      <c r="S105" s="24">
        <f t="shared" si="36"/>
        <v>1</v>
      </c>
      <c r="T105" s="32"/>
      <c r="U105" s="32"/>
      <c r="V105" s="32"/>
      <c r="W105" s="32"/>
      <c r="X105" s="26"/>
      <c r="Y105" s="24">
        <f t="shared" si="37"/>
        <v>0</v>
      </c>
      <c r="Z105" s="32"/>
      <c r="AA105" s="32"/>
      <c r="AB105" s="32"/>
      <c r="AC105" s="32"/>
      <c r="AD105" s="32">
        <v>1</v>
      </c>
      <c r="AE105" s="24">
        <f t="shared" si="38"/>
        <v>1</v>
      </c>
      <c r="AF105" s="24">
        <f t="shared" ref="AF105" si="44">SUM(AE105,Y105,S105,M105,G105)</f>
        <v>2</v>
      </c>
      <c r="AG105" s="39">
        <f t="shared" si="31"/>
        <v>0</v>
      </c>
      <c r="AH105" s="13">
        <f>SUM('ООО 1 полугодие'!Z105,'ООО 2 полугодие'!AF105)</f>
        <v>3</v>
      </c>
      <c r="AI105" s="13">
        <f>SUM('ООО 1 полугодие'!AA105,'ООО 2 полугодие'!AG105)</f>
        <v>0</v>
      </c>
      <c r="AJ105" s="23"/>
      <c r="AK105" s="24"/>
    </row>
    <row r="106" spans="1:37" ht="15.75" customHeight="1" x14ac:dyDescent="0.25">
      <c r="A106" s="21" t="s">
        <v>50</v>
      </c>
      <c r="B106" s="32"/>
      <c r="C106" s="32"/>
      <c r="D106" s="32"/>
      <c r="E106" s="32"/>
      <c r="F106" s="32"/>
      <c r="G106" s="24">
        <f t="shared" si="30"/>
        <v>0</v>
      </c>
      <c r="H106" s="32"/>
      <c r="I106" s="32"/>
      <c r="J106" s="32"/>
      <c r="K106" s="32"/>
      <c r="L106" s="32"/>
      <c r="M106" s="24">
        <f t="shared" si="35"/>
        <v>0</v>
      </c>
      <c r="N106" s="32"/>
      <c r="O106" s="32"/>
      <c r="P106" s="32"/>
      <c r="Q106" s="32"/>
      <c r="R106" s="32"/>
      <c r="S106" s="24">
        <f t="shared" si="36"/>
        <v>0</v>
      </c>
      <c r="T106" s="32"/>
      <c r="U106" s="32"/>
      <c r="V106" s="32"/>
      <c r="W106" s="32"/>
      <c r="X106" s="32"/>
      <c r="Y106" s="24">
        <f t="shared" si="37"/>
        <v>0</v>
      </c>
      <c r="Z106" s="32"/>
      <c r="AA106" s="32"/>
      <c r="AB106" s="32"/>
      <c r="AC106" s="32"/>
      <c r="AD106" s="26">
        <v>1</v>
      </c>
      <c r="AE106" s="24">
        <f t="shared" si="38"/>
        <v>1</v>
      </c>
      <c r="AF106" s="24">
        <f t="shared" si="41"/>
        <v>1</v>
      </c>
      <c r="AG106" s="39">
        <f t="shared" si="31"/>
        <v>0</v>
      </c>
      <c r="AH106" s="13">
        <f>SUM('ООО 1 полугодие'!Z106,'ООО 2 полугодие'!AF106)</f>
        <v>1</v>
      </c>
      <c r="AI106" s="13">
        <f>SUM('ООО 1 полугодие'!AA106,'ООО 2 полугодие'!AG106)</f>
        <v>0</v>
      </c>
      <c r="AJ106" s="23">
        <v>68</v>
      </c>
      <c r="AK106" s="24">
        <v>2.9</v>
      </c>
    </row>
    <row r="107" spans="1:37" ht="15.75" customHeight="1" x14ac:dyDescent="0.25">
      <c r="A107" s="30" t="s">
        <v>119</v>
      </c>
      <c r="B107" s="32"/>
      <c r="C107" s="32"/>
      <c r="D107" s="32"/>
      <c r="E107" s="32"/>
      <c r="F107" s="32"/>
      <c r="G107" s="24">
        <f t="shared" si="30"/>
        <v>0</v>
      </c>
      <c r="H107" s="32"/>
      <c r="I107" s="32"/>
      <c r="J107" s="32"/>
      <c r="K107" s="32"/>
      <c r="L107" s="32"/>
      <c r="M107" s="24">
        <f t="shared" si="35"/>
        <v>0</v>
      </c>
      <c r="N107" s="32"/>
      <c r="O107" s="32"/>
      <c r="P107" s="32"/>
      <c r="Q107" s="32"/>
      <c r="R107" s="32"/>
      <c r="S107" s="24">
        <f t="shared" si="36"/>
        <v>0</v>
      </c>
      <c r="T107" s="32"/>
      <c r="U107" s="32"/>
      <c r="V107" s="32"/>
      <c r="W107" s="32"/>
      <c r="X107" s="32"/>
      <c r="Y107" s="24">
        <f t="shared" si="37"/>
        <v>0</v>
      </c>
      <c r="Z107" s="32"/>
      <c r="AA107" s="32"/>
      <c r="AB107" s="32"/>
      <c r="AC107" s="32"/>
      <c r="AD107" s="26">
        <v>1</v>
      </c>
      <c r="AE107" s="24">
        <f t="shared" si="38"/>
        <v>1</v>
      </c>
      <c r="AF107" s="24">
        <f t="shared" si="41"/>
        <v>1</v>
      </c>
      <c r="AG107" s="39">
        <f t="shared" si="31"/>
        <v>0</v>
      </c>
      <c r="AH107" s="13">
        <f>SUM('ООО 1 полугодие'!Z107,'ООО 2 полугодие'!AF107)</f>
        <v>1</v>
      </c>
      <c r="AI107" s="13">
        <f>SUM('ООО 1 полугодие'!AA107,'ООО 2 полугодие'!AG107)</f>
        <v>0</v>
      </c>
      <c r="AJ107" s="23">
        <v>34</v>
      </c>
      <c r="AK107" s="24">
        <v>5.9</v>
      </c>
    </row>
  </sheetData>
  <mergeCells count="12">
    <mergeCell ref="A4:AK4"/>
    <mergeCell ref="A21:AK21"/>
    <mergeCell ref="A39:AK39"/>
    <mergeCell ref="A60:AK60"/>
    <mergeCell ref="A85:AK85"/>
    <mergeCell ref="A1:AL1"/>
    <mergeCell ref="B2:G2"/>
    <mergeCell ref="H2:M2"/>
    <mergeCell ref="N2:S2"/>
    <mergeCell ref="T2:Y2"/>
    <mergeCell ref="Z2:AE2"/>
    <mergeCell ref="AF2:AK2"/>
  </mergeCells>
  <pageMargins left="1" right="1" top="1" bottom="1" header="0.5" footer="0.5"/>
  <pageSetup paperSize="9" scale="3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10"/>
  <sheetViews>
    <sheetView topLeftCell="A41" workbookViewId="0">
      <selection sqref="A1:AB59"/>
    </sheetView>
  </sheetViews>
  <sheetFormatPr defaultRowHeight="13.2" x14ac:dyDescent="0.25"/>
  <cols>
    <col min="1" max="1" width="43.33203125" customWidth="1"/>
    <col min="2" max="2" width="4.77734375" customWidth="1"/>
    <col min="3" max="6" width="4.6640625" customWidth="1"/>
    <col min="7" max="7" width="5.44140625" customWidth="1"/>
    <col min="8" max="12" width="4.6640625" customWidth="1"/>
    <col min="13" max="13" width="5.77734375" customWidth="1"/>
    <col min="14" max="18" width="4.6640625" customWidth="1"/>
    <col min="19" max="19" width="5.44140625" customWidth="1"/>
    <col min="20" max="23" width="4.6640625" customWidth="1"/>
    <col min="24" max="24" width="4.77734375" customWidth="1"/>
    <col min="25" max="25" width="5.44140625" customWidth="1"/>
    <col min="26" max="26" width="9.33203125" customWidth="1"/>
    <col min="27" max="27" width="9.33203125" style="40" customWidth="1"/>
    <col min="28" max="28" width="0.21875" customWidth="1"/>
  </cols>
  <sheetData>
    <row r="1" spans="1:28" ht="96" customHeight="1" x14ac:dyDescent="0.25">
      <c r="A1" s="51" t="s">
        <v>145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27" customHeight="1" x14ac:dyDescent="0.25">
      <c r="A2" s="28" t="s">
        <v>71</v>
      </c>
      <c r="B2" s="67" t="s">
        <v>31</v>
      </c>
      <c r="C2" s="68"/>
      <c r="D2" s="68"/>
      <c r="E2" s="68"/>
      <c r="F2" s="68"/>
      <c r="G2" s="69"/>
      <c r="H2" s="67" t="s">
        <v>32</v>
      </c>
      <c r="I2" s="68"/>
      <c r="J2" s="68"/>
      <c r="K2" s="68"/>
      <c r="L2" s="68"/>
      <c r="M2" s="69"/>
      <c r="N2" s="70" t="s">
        <v>33</v>
      </c>
      <c r="O2" s="71"/>
      <c r="P2" s="71"/>
      <c r="Q2" s="71"/>
      <c r="R2" s="71"/>
      <c r="S2" s="72"/>
      <c r="T2" s="67" t="s">
        <v>34</v>
      </c>
      <c r="U2" s="68"/>
      <c r="V2" s="68"/>
      <c r="W2" s="68"/>
      <c r="X2" s="68"/>
      <c r="Y2" s="69"/>
      <c r="Z2" s="34" t="s">
        <v>81</v>
      </c>
      <c r="AA2" s="37" t="s">
        <v>81</v>
      </c>
    </row>
    <row r="3" spans="1:28" ht="207" customHeight="1" x14ac:dyDescent="0.25">
      <c r="A3" s="3"/>
      <c r="B3" s="18" t="s">
        <v>36</v>
      </c>
      <c r="C3" s="18" t="s">
        <v>37</v>
      </c>
      <c r="D3" s="4" t="s">
        <v>95</v>
      </c>
      <c r="E3" s="18" t="s">
        <v>82</v>
      </c>
      <c r="F3" s="31" t="s">
        <v>83</v>
      </c>
      <c r="G3" s="19" t="s">
        <v>38</v>
      </c>
      <c r="H3" s="18" t="s">
        <v>36</v>
      </c>
      <c r="I3" s="18" t="s">
        <v>37</v>
      </c>
      <c r="J3" s="4" t="s">
        <v>95</v>
      </c>
      <c r="K3" s="18" t="s">
        <v>82</v>
      </c>
      <c r="L3" s="31" t="s">
        <v>83</v>
      </c>
      <c r="M3" s="19" t="s">
        <v>38</v>
      </c>
      <c r="N3" s="18" t="s">
        <v>36</v>
      </c>
      <c r="O3" s="18" t="s">
        <v>37</v>
      </c>
      <c r="P3" s="4" t="s">
        <v>95</v>
      </c>
      <c r="Q3" s="18" t="s">
        <v>82</v>
      </c>
      <c r="R3" s="31" t="s">
        <v>83</v>
      </c>
      <c r="S3" s="19" t="s">
        <v>38</v>
      </c>
      <c r="T3" s="18" t="s">
        <v>36</v>
      </c>
      <c r="U3" s="18" t="s">
        <v>37</v>
      </c>
      <c r="V3" s="4" t="s">
        <v>95</v>
      </c>
      <c r="W3" s="18" t="s">
        <v>82</v>
      </c>
      <c r="X3" s="31" t="s">
        <v>83</v>
      </c>
      <c r="Y3" s="19" t="s">
        <v>38</v>
      </c>
      <c r="Z3" s="35" t="s">
        <v>136</v>
      </c>
      <c r="AA3" s="38" t="s">
        <v>137</v>
      </c>
    </row>
    <row r="4" spans="1:28" ht="17.399999999999999" customHeight="1" x14ac:dyDescent="0.25">
      <c r="A4" s="79" t="s">
        <v>72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1"/>
    </row>
    <row r="5" spans="1:28" ht="15.75" customHeight="1" x14ac:dyDescent="0.25">
      <c r="A5" s="21" t="s">
        <v>40</v>
      </c>
      <c r="B5" s="8"/>
      <c r="C5" s="8"/>
      <c r="D5" s="8"/>
      <c r="E5" s="8">
        <v>1</v>
      </c>
      <c r="F5" s="25"/>
      <c r="G5" s="24">
        <f>SUM(B5,C5,E5,F5)</f>
        <v>1</v>
      </c>
      <c r="H5" s="8"/>
      <c r="I5" s="8"/>
      <c r="J5" s="8"/>
      <c r="K5" s="8"/>
      <c r="L5" s="8"/>
      <c r="M5" s="24">
        <f>SUM(H5,I5,K5,L5)</f>
        <v>0</v>
      </c>
      <c r="N5" s="8"/>
      <c r="O5" s="8"/>
      <c r="P5" s="8"/>
      <c r="Q5" s="8">
        <v>1</v>
      </c>
      <c r="R5" s="8"/>
      <c r="S5" s="24">
        <f>SUM(N5,O5,Q5,R5)</f>
        <v>1</v>
      </c>
      <c r="T5" s="8"/>
      <c r="U5" s="8"/>
      <c r="V5" s="8"/>
      <c r="W5" s="8"/>
      <c r="X5" s="8">
        <v>1</v>
      </c>
      <c r="Y5" s="24">
        <f>SUM(T5,U5,W5,X5)</f>
        <v>1</v>
      </c>
      <c r="Z5" s="36">
        <f>SUM(Y5,S5,M5,G5)</f>
        <v>3</v>
      </c>
      <c r="AA5" s="39">
        <f>SUM(D5,J5,P5,V5)</f>
        <v>0</v>
      </c>
    </row>
    <row r="6" spans="1:28" ht="15.75" customHeight="1" x14ac:dyDescent="0.25">
      <c r="A6" s="21" t="s">
        <v>105</v>
      </c>
      <c r="B6" s="8"/>
      <c r="C6" s="8"/>
      <c r="D6" s="8">
        <v>1</v>
      </c>
      <c r="E6" s="8"/>
      <c r="F6" s="25"/>
      <c r="G6" s="24">
        <f t="shared" ref="G6:G59" si="0">SUM(B6,C6,E6,F6)</f>
        <v>0</v>
      </c>
      <c r="H6" s="8"/>
      <c r="I6" s="8"/>
      <c r="J6" s="8">
        <v>1</v>
      </c>
      <c r="K6" s="8"/>
      <c r="L6" s="8"/>
      <c r="M6" s="24">
        <f t="shared" ref="M6:M31" si="1">SUM(H6,I6,K6,L6)</f>
        <v>0</v>
      </c>
      <c r="N6" s="8"/>
      <c r="O6" s="8"/>
      <c r="P6" s="8">
        <v>1</v>
      </c>
      <c r="Q6" s="8">
        <v>1</v>
      </c>
      <c r="R6" s="8"/>
      <c r="S6" s="24">
        <f t="shared" ref="S6:S31" si="2">SUM(N6,O6,Q6,R6)</f>
        <v>1</v>
      </c>
      <c r="T6" s="8"/>
      <c r="U6" s="8"/>
      <c r="V6" s="8">
        <v>1</v>
      </c>
      <c r="W6" s="8"/>
      <c r="X6" s="8">
        <v>1</v>
      </c>
      <c r="Y6" s="24">
        <f t="shared" ref="Y6:Y31" si="3">SUM(T6,U6,W6,X6)</f>
        <v>1</v>
      </c>
      <c r="Z6" s="36">
        <f>SUM(Y6,S6,M6,G6)</f>
        <v>2</v>
      </c>
      <c r="AA6" s="39">
        <f t="shared" ref="AA6:AA20" si="4">SUM(D6,J6,P6,V6)</f>
        <v>4</v>
      </c>
    </row>
    <row r="7" spans="1:28" ht="15.75" customHeight="1" x14ac:dyDescent="0.25">
      <c r="A7" s="30" t="s">
        <v>98</v>
      </c>
      <c r="B7" s="8"/>
      <c r="C7" s="8"/>
      <c r="D7" s="8">
        <v>1</v>
      </c>
      <c r="E7" s="8"/>
      <c r="F7" s="25"/>
      <c r="G7" s="24">
        <f t="shared" si="0"/>
        <v>0</v>
      </c>
      <c r="H7" s="8"/>
      <c r="I7" s="8"/>
      <c r="J7" s="8">
        <v>2</v>
      </c>
      <c r="K7" s="8"/>
      <c r="L7" s="8"/>
      <c r="M7" s="24">
        <f t="shared" si="1"/>
        <v>0</v>
      </c>
      <c r="N7" s="8"/>
      <c r="O7" s="8"/>
      <c r="P7" s="8">
        <v>2</v>
      </c>
      <c r="Q7" s="8"/>
      <c r="R7" s="8"/>
      <c r="S7" s="24">
        <f t="shared" si="2"/>
        <v>0</v>
      </c>
      <c r="T7" s="8"/>
      <c r="U7" s="8"/>
      <c r="V7" s="8"/>
      <c r="W7" s="8">
        <v>1</v>
      </c>
      <c r="X7" s="8"/>
      <c r="Y7" s="24">
        <f t="shared" si="3"/>
        <v>1</v>
      </c>
      <c r="Z7" s="36">
        <f t="shared" ref="Z7:Z8" si="5">SUM(Y7,S7,M7,G7)</f>
        <v>1</v>
      </c>
      <c r="AA7" s="39">
        <f t="shared" si="4"/>
        <v>5</v>
      </c>
    </row>
    <row r="8" spans="1:28" ht="15.75" customHeight="1" x14ac:dyDescent="0.25">
      <c r="A8" s="30" t="s">
        <v>117</v>
      </c>
      <c r="B8" s="8"/>
      <c r="C8" s="8"/>
      <c r="D8" s="8"/>
      <c r="E8" s="8"/>
      <c r="F8" s="25"/>
      <c r="G8" s="24">
        <f t="shared" si="0"/>
        <v>0</v>
      </c>
      <c r="H8" s="8"/>
      <c r="I8" s="8"/>
      <c r="J8" s="8"/>
      <c r="K8" s="8"/>
      <c r="L8" s="8"/>
      <c r="M8" s="24">
        <f t="shared" si="1"/>
        <v>0</v>
      </c>
      <c r="N8" s="8"/>
      <c r="O8" s="8"/>
      <c r="P8" s="8"/>
      <c r="Q8" s="8"/>
      <c r="R8" s="8"/>
      <c r="S8" s="24">
        <f t="shared" si="2"/>
        <v>0</v>
      </c>
      <c r="T8" s="8"/>
      <c r="U8" s="8"/>
      <c r="V8" s="8"/>
      <c r="W8" s="8"/>
      <c r="X8" s="8"/>
      <c r="Y8" s="24">
        <f t="shared" si="3"/>
        <v>0</v>
      </c>
      <c r="Z8" s="36">
        <f t="shared" si="5"/>
        <v>0</v>
      </c>
      <c r="AA8" s="39">
        <f t="shared" si="4"/>
        <v>0</v>
      </c>
    </row>
    <row r="9" spans="1:28" ht="15.75" customHeight="1" x14ac:dyDescent="0.25">
      <c r="A9" s="30" t="s">
        <v>118</v>
      </c>
      <c r="B9" s="8"/>
      <c r="C9" s="8"/>
      <c r="D9" s="8"/>
      <c r="E9" s="8">
        <v>1</v>
      </c>
      <c r="F9" s="25"/>
      <c r="G9" s="24">
        <f t="shared" si="0"/>
        <v>1</v>
      </c>
      <c r="H9" s="8"/>
      <c r="I9" s="8"/>
      <c r="J9" s="8"/>
      <c r="K9" s="8">
        <v>1</v>
      </c>
      <c r="L9" s="8"/>
      <c r="M9" s="24">
        <f t="shared" si="1"/>
        <v>1</v>
      </c>
      <c r="N9" s="8"/>
      <c r="O9" s="8"/>
      <c r="P9" s="8"/>
      <c r="Q9" s="8">
        <v>1</v>
      </c>
      <c r="R9" s="8"/>
      <c r="S9" s="24">
        <f t="shared" si="2"/>
        <v>1</v>
      </c>
      <c r="T9" s="8"/>
      <c r="U9" s="8"/>
      <c r="V9" s="8"/>
      <c r="W9" s="8">
        <v>1</v>
      </c>
      <c r="X9" s="8"/>
      <c r="Y9" s="24">
        <f t="shared" si="3"/>
        <v>1</v>
      </c>
      <c r="Z9" s="36">
        <f>SUM(G9,M9,S9,Y9)</f>
        <v>4</v>
      </c>
      <c r="AA9" s="39">
        <f t="shared" si="4"/>
        <v>0</v>
      </c>
    </row>
    <row r="10" spans="1:28" ht="15.75" customHeight="1" x14ac:dyDescent="0.25">
      <c r="A10" s="30" t="s">
        <v>109</v>
      </c>
      <c r="B10" s="8"/>
      <c r="C10" s="8"/>
      <c r="D10" s="8"/>
      <c r="E10" s="8"/>
      <c r="F10" s="25"/>
      <c r="G10" s="24">
        <f t="shared" si="0"/>
        <v>0</v>
      </c>
      <c r="H10" s="8"/>
      <c r="I10" s="8"/>
      <c r="J10" s="8"/>
      <c r="K10" s="8">
        <v>1</v>
      </c>
      <c r="L10" s="8"/>
      <c r="M10" s="24">
        <f t="shared" si="1"/>
        <v>1</v>
      </c>
      <c r="N10" s="8"/>
      <c r="O10" s="8"/>
      <c r="P10" s="8"/>
      <c r="Q10" s="8">
        <v>2</v>
      </c>
      <c r="R10" s="8"/>
      <c r="S10" s="24">
        <f t="shared" si="2"/>
        <v>2</v>
      </c>
      <c r="T10" s="8"/>
      <c r="U10" s="8"/>
      <c r="V10" s="8"/>
      <c r="W10" s="8"/>
      <c r="X10" s="8"/>
      <c r="Y10" s="24">
        <f t="shared" si="3"/>
        <v>0</v>
      </c>
      <c r="Z10" s="36">
        <f t="shared" ref="Z10:Z94" si="6">SUM(G10,M10,S10,Y10)</f>
        <v>3</v>
      </c>
      <c r="AA10" s="39">
        <f t="shared" si="4"/>
        <v>0</v>
      </c>
    </row>
    <row r="11" spans="1:28" ht="15.9" customHeight="1" x14ac:dyDescent="0.25">
      <c r="A11" s="30" t="s">
        <v>107</v>
      </c>
      <c r="B11" s="8"/>
      <c r="C11" s="8"/>
      <c r="D11" s="8"/>
      <c r="E11" s="8"/>
      <c r="F11" s="25"/>
      <c r="G11" s="24">
        <f t="shared" si="0"/>
        <v>0</v>
      </c>
      <c r="H11" s="8"/>
      <c r="I11" s="8"/>
      <c r="J11" s="8"/>
      <c r="K11" s="8">
        <v>1</v>
      </c>
      <c r="L11" s="26"/>
      <c r="M11" s="24">
        <f t="shared" si="1"/>
        <v>1</v>
      </c>
      <c r="N11" s="8"/>
      <c r="O11" s="8"/>
      <c r="P11" s="8"/>
      <c r="Q11" s="8"/>
      <c r="R11" s="26"/>
      <c r="S11" s="24">
        <f t="shared" si="2"/>
        <v>0</v>
      </c>
      <c r="T11" s="8"/>
      <c r="U11" s="8"/>
      <c r="V11" s="8"/>
      <c r="W11" s="8">
        <v>1</v>
      </c>
      <c r="X11" s="26"/>
      <c r="Y11" s="24">
        <f t="shared" si="3"/>
        <v>1</v>
      </c>
      <c r="Z11" s="36">
        <f t="shared" si="6"/>
        <v>2</v>
      </c>
      <c r="AA11" s="39">
        <f t="shared" si="4"/>
        <v>0</v>
      </c>
    </row>
    <row r="12" spans="1:28" ht="31.5" customHeight="1" x14ac:dyDescent="0.25">
      <c r="A12" s="3" t="s">
        <v>74</v>
      </c>
      <c r="B12" s="12"/>
      <c r="C12" s="12"/>
      <c r="D12" s="12"/>
      <c r="E12" s="12">
        <v>1</v>
      </c>
      <c r="F12" s="25"/>
      <c r="G12" s="24">
        <f t="shared" si="0"/>
        <v>1</v>
      </c>
      <c r="H12" s="12"/>
      <c r="I12" s="12"/>
      <c r="J12" s="12"/>
      <c r="K12" s="12">
        <v>1</v>
      </c>
      <c r="L12" s="26"/>
      <c r="M12" s="24">
        <f t="shared" si="1"/>
        <v>1</v>
      </c>
      <c r="N12" s="12"/>
      <c r="O12" s="12"/>
      <c r="P12" s="12"/>
      <c r="Q12" s="12"/>
      <c r="R12" s="26"/>
      <c r="S12" s="24">
        <f t="shared" si="2"/>
        <v>0</v>
      </c>
      <c r="T12" s="12"/>
      <c r="U12" s="12"/>
      <c r="V12" s="12"/>
      <c r="W12" s="12"/>
      <c r="X12" s="26">
        <v>1</v>
      </c>
      <c r="Y12" s="24">
        <f t="shared" si="3"/>
        <v>1</v>
      </c>
      <c r="Z12" s="36">
        <f t="shared" si="6"/>
        <v>3</v>
      </c>
      <c r="AA12" s="39">
        <f t="shared" si="4"/>
        <v>0</v>
      </c>
    </row>
    <row r="13" spans="1:28" ht="31.5" customHeight="1" x14ac:dyDescent="0.25">
      <c r="A13" s="30" t="s">
        <v>94</v>
      </c>
      <c r="B13" s="12"/>
      <c r="C13" s="12"/>
      <c r="D13" s="12"/>
      <c r="E13" s="12">
        <v>1</v>
      </c>
      <c r="F13" s="25"/>
      <c r="G13" s="24">
        <f t="shared" si="0"/>
        <v>1</v>
      </c>
      <c r="H13" s="12"/>
      <c r="I13" s="12"/>
      <c r="J13" s="12"/>
      <c r="K13" s="12">
        <v>1</v>
      </c>
      <c r="L13" s="26"/>
      <c r="M13" s="24">
        <f t="shared" si="1"/>
        <v>1</v>
      </c>
      <c r="N13" s="12"/>
      <c r="O13" s="12"/>
      <c r="P13" s="12"/>
      <c r="Q13" s="12">
        <v>1</v>
      </c>
      <c r="R13" s="12"/>
      <c r="S13" s="24">
        <f t="shared" si="2"/>
        <v>1</v>
      </c>
      <c r="T13" s="12"/>
      <c r="U13" s="12"/>
      <c r="V13" s="12"/>
      <c r="W13" s="12">
        <v>1</v>
      </c>
      <c r="X13" s="26"/>
      <c r="Y13" s="24">
        <f t="shared" si="3"/>
        <v>1</v>
      </c>
      <c r="Z13" s="36">
        <f t="shared" si="6"/>
        <v>4</v>
      </c>
      <c r="AA13" s="39">
        <f t="shared" si="4"/>
        <v>0</v>
      </c>
    </row>
    <row r="14" spans="1:28" ht="15.75" customHeight="1" x14ac:dyDescent="0.25">
      <c r="A14" s="21" t="s">
        <v>75</v>
      </c>
      <c r="B14" s="8"/>
      <c r="C14" s="8"/>
      <c r="D14" s="8"/>
      <c r="E14" s="8"/>
      <c r="F14" s="25"/>
      <c r="G14" s="24">
        <f t="shared" si="0"/>
        <v>0</v>
      </c>
      <c r="H14" s="8"/>
      <c r="I14" s="8"/>
      <c r="J14" s="8"/>
      <c r="K14" s="8"/>
      <c r="L14" s="26"/>
      <c r="M14" s="24">
        <f t="shared" si="1"/>
        <v>0</v>
      </c>
      <c r="N14" s="8"/>
      <c r="O14" s="8"/>
      <c r="P14" s="8"/>
      <c r="Q14" s="8">
        <v>1</v>
      </c>
      <c r="R14" s="8"/>
      <c r="S14" s="24">
        <f t="shared" si="2"/>
        <v>1</v>
      </c>
      <c r="T14" s="8"/>
      <c r="U14" s="8"/>
      <c r="V14" s="8"/>
      <c r="W14" s="8"/>
      <c r="X14" s="26"/>
      <c r="Y14" s="24">
        <f t="shared" si="3"/>
        <v>0</v>
      </c>
      <c r="Z14" s="36">
        <f t="shared" si="6"/>
        <v>1</v>
      </c>
      <c r="AA14" s="39">
        <f t="shared" si="4"/>
        <v>0</v>
      </c>
    </row>
    <row r="15" spans="1:28" ht="15.75" customHeight="1" x14ac:dyDescent="0.25">
      <c r="A15" s="30" t="s">
        <v>90</v>
      </c>
      <c r="B15" s="8"/>
      <c r="C15" s="8"/>
      <c r="D15" s="8"/>
      <c r="E15" s="8"/>
      <c r="F15" s="25"/>
      <c r="G15" s="24">
        <f t="shared" si="0"/>
        <v>0</v>
      </c>
      <c r="H15" s="8"/>
      <c r="I15" s="8"/>
      <c r="J15" s="8"/>
      <c r="K15" s="8">
        <v>1</v>
      </c>
      <c r="L15" s="26"/>
      <c r="M15" s="24">
        <f t="shared" si="1"/>
        <v>1</v>
      </c>
      <c r="N15" s="8"/>
      <c r="O15" s="8"/>
      <c r="P15" s="8"/>
      <c r="Q15" s="8"/>
      <c r="R15" s="8"/>
      <c r="S15" s="24">
        <f t="shared" si="2"/>
        <v>0</v>
      </c>
      <c r="T15" s="8"/>
      <c r="U15" s="8"/>
      <c r="V15" s="8"/>
      <c r="W15" s="8"/>
      <c r="X15" s="26"/>
      <c r="Y15" s="24">
        <f t="shared" si="3"/>
        <v>0</v>
      </c>
      <c r="Z15" s="36">
        <f t="shared" si="6"/>
        <v>1</v>
      </c>
      <c r="AA15" s="39">
        <f t="shared" si="4"/>
        <v>0</v>
      </c>
    </row>
    <row r="16" spans="1:28" ht="15.75" customHeight="1" x14ac:dyDescent="0.25">
      <c r="A16" s="30" t="s">
        <v>112</v>
      </c>
      <c r="B16" s="8"/>
      <c r="C16" s="8"/>
      <c r="D16" s="8"/>
      <c r="E16" s="8"/>
      <c r="F16" s="25"/>
      <c r="G16" s="24">
        <f t="shared" si="0"/>
        <v>0</v>
      </c>
      <c r="H16" s="8"/>
      <c r="I16" s="8"/>
      <c r="J16" s="8"/>
      <c r="K16" s="8">
        <v>1</v>
      </c>
      <c r="L16" s="26"/>
      <c r="M16" s="24">
        <f t="shared" si="1"/>
        <v>1</v>
      </c>
      <c r="N16" s="8"/>
      <c r="O16" s="8"/>
      <c r="P16" s="8"/>
      <c r="Q16" s="8"/>
      <c r="R16" s="8"/>
      <c r="S16" s="24">
        <f t="shared" si="2"/>
        <v>0</v>
      </c>
      <c r="T16" s="8"/>
      <c r="U16" s="8"/>
      <c r="V16" s="8"/>
      <c r="W16" s="8"/>
      <c r="X16" s="26"/>
      <c r="Y16" s="24">
        <f t="shared" si="3"/>
        <v>0</v>
      </c>
      <c r="Z16" s="36">
        <f t="shared" si="6"/>
        <v>1</v>
      </c>
      <c r="AA16" s="39">
        <f t="shared" si="4"/>
        <v>0</v>
      </c>
    </row>
    <row r="17" spans="1:27" ht="15.9" customHeight="1" x14ac:dyDescent="0.25">
      <c r="A17" s="30" t="s">
        <v>114</v>
      </c>
      <c r="B17" s="8"/>
      <c r="C17" s="8"/>
      <c r="D17" s="8"/>
      <c r="E17" s="8"/>
      <c r="F17" s="8"/>
      <c r="G17" s="24">
        <f t="shared" si="0"/>
        <v>0</v>
      </c>
      <c r="H17" s="8"/>
      <c r="I17" s="8"/>
      <c r="J17" s="8"/>
      <c r="K17" s="8"/>
      <c r="L17" s="8"/>
      <c r="M17" s="24">
        <f t="shared" si="1"/>
        <v>0</v>
      </c>
      <c r="N17" s="8"/>
      <c r="O17" s="8"/>
      <c r="P17" s="8"/>
      <c r="Q17" s="8"/>
      <c r="R17" s="8"/>
      <c r="S17" s="24">
        <f t="shared" si="2"/>
        <v>0</v>
      </c>
      <c r="T17" s="8"/>
      <c r="U17" s="8"/>
      <c r="V17" s="8"/>
      <c r="W17" s="8">
        <v>1</v>
      </c>
      <c r="X17" s="26"/>
      <c r="Y17" s="24">
        <f t="shared" si="3"/>
        <v>1</v>
      </c>
      <c r="Z17" s="36">
        <f t="shared" si="6"/>
        <v>1</v>
      </c>
      <c r="AA17" s="39">
        <f t="shared" si="4"/>
        <v>0</v>
      </c>
    </row>
    <row r="18" spans="1:27" ht="15.75" customHeight="1" x14ac:dyDescent="0.25">
      <c r="A18" s="21" t="s">
        <v>44</v>
      </c>
      <c r="B18" s="8"/>
      <c r="C18" s="8"/>
      <c r="D18" s="8"/>
      <c r="E18" s="8"/>
      <c r="F18" s="8"/>
      <c r="G18" s="24">
        <f t="shared" si="0"/>
        <v>0</v>
      </c>
      <c r="H18" s="8"/>
      <c r="I18" s="8"/>
      <c r="J18" s="8"/>
      <c r="K18" s="8"/>
      <c r="L18" s="8"/>
      <c r="M18" s="24">
        <f t="shared" si="1"/>
        <v>0</v>
      </c>
      <c r="N18" s="8"/>
      <c r="O18" s="8"/>
      <c r="P18" s="8"/>
      <c r="Q18" s="8"/>
      <c r="R18" s="8"/>
      <c r="S18" s="24">
        <f t="shared" si="2"/>
        <v>0</v>
      </c>
      <c r="T18" s="8"/>
      <c r="U18" s="8"/>
      <c r="V18" s="8"/>
      <c r="W18" s="8"/>
      <c r="X18" s="8"/>
      <c r="Y18" s="24">
        <f t="shared" si="3"/>
        <v>0</v>
      </c>
      <c r="Z18" s="36">
        <f t="shared" si="6"/>
        <v>0</v>
      </c>
      <c r="AA18" s="39">
        <f t="shared" si="4"/>
        <v>0</v>
      </c>
    </row>
    <row r="19" spans="1:27" ht="15.75" customHeight="1" x14ac:dyDescent="0.25">
      <c r="A19" s="21" t="s">
        <v>106</v>
      </c>
      <c r="B19" s="8"/>
      <c r="C19" s="8"/>
      <c r="D19" s="8"/>
      <c r="E19" s="8"/>
      <c r="F19" s="8"/>
      <c r="G19" s="24">
        <f t="shared" si="0"/>
        <v>0</v>
      </c>
      <c r="H19" s="8"/>
      <c r="I19" s="8"/>
      <c r="J19" s="8"/>
      <c r="K19" s="8"/>
      <c r="L19" s="8"/>
      <c r="M19" s="24">
        <f t="shared" si="1"/>
        <v>0</v>
      </c>
      <c r="N19" s="8"/>
      <c r="O19" s="8"/>
      <c r="P19" s="8"/>
      <c r="Q19" s="8">
        <v>0.5</v>
      </c>
      <c r="R19" s="8"/>
      <c r="S19" s="24">
        <f t="shared" si="2"/>
        <v>0.5</v>
      </c>
      <c r="T19" s="8"/>
      <c r="U19" s="8"/>
      <c r="V19" s="8"/>
      <c r="W19" s="8"/>
      <c r="X19" s="8">
        <v>1</v>
      </c>
      <c r="Y19" s="24">
        <f t="shared" si="3"/>
        <v>1</v>
      </c>
      <c r="Z19" s="36">
        <f t="shared" si="6"/>
        <v>1.5</v>
      </c>
      <c r="AA19" s="39">
        <f t="shared" si="4"/>
        <v>0</v>
      </c>
    </row>
    <row r="20" spans="1:27" ht="15.75" customHeight="1" x14ac:dyDescent="0.25">
      <c r="A20" s="21" t="s">
        <v>52</v>
      </c>
      <c r="B20" s="8"/>
      <c r="C20" s="8"/>
      <c r="D20" s="8"/>
      <c r="E20" s="8"/>
      <c r="F20" s="8"/>
      <c r="G20" s="24">
        <f t="shared" si="0"/>
        <v>0</v>
      </c>
      <c r="H20" s="8"/>
      <c r="I20" s="8"/>
      <c r="J20" s="8"/>
      <c r="K20" s="8"/>
      <c r="L20" s="8"/>
      <c r="M20" s="24">
        <f t="shared" si="1"/>
        <v>0</v>
      </c>
      <c r="N20" s="8"/>
      <c r="O20" s="8"/>
      <c r="P20" s="8"/>
      <c r="Q20" s="8"/>
      <c r="R20" s="8"/>
      <c r="S20" s="24">
        <f t="shared" si="2"/>
        <v>0</v>
      </c>
      <c r="T20" s="8"/>
      <c r="U20" s="8"/>
      <c r="V20" s="8"/>
      <c r="W20" s="8"/>
      <c r="X20" s="8"/>
      <c r="Y20" s="24">
        <f t="shared" si="3"/>
        <v>0</v>
      </c>
      <c r="Z20" s="36">
        <f t="shared" si="6"/>
        <v>0</v>
      </c>
      <c r="AA20" s="39">
        <f t="shared" si="4"/>
        <v>0</v>
      </c>
    </row>
    <row r="21" spans="1:27" ht="15.75" customHeight="1" x14ac:dyDescent="0.25">
      <c r="A21" s="21" t="s">
        <v>45</v>
      </c>
      <c r="B21" s="8"/>
      <c r="C21" s="8"/>
      <c r="D21" s="8">
        <v>0.5</v>
      </c>
      <c r="E21" s="8"/>
      <c r="F21" s="25"/>
      <c r="G21" s="24">
        <f t="shared" si="0"/>
        <v>0</v>
      </c>
      <c r="H21" s="8"/>
      <c r="I21" s="8"/>
      <c r="J21" s="8">
        <v>1.5</v>
      </c>
      <c r="K21" s="8"/>
      <c r="L21" s="8"/>
      <c r="M21" s="24">
        <f t="shared" si="1"/>
        <v>0</v>
      </c>
      <c r="N21" s="8"/>
      <c r="O21" s="8"/>
      <c r="P21" s="8"/>
      <c r="Q21" s="8"/>
      <c r="R21" s="8"/>
      <c r="S21" s="24">
        <f t="shared" si="2"/>
        <v>0</v>
      </c>
      <c r="T21" s="8"/>
      <c r="U21" s="8"/>
      <c r="V21" s="8">
        <v>2</v>
      </c>
      <c r="W21" s="8"/>
      <c r="X21" s="26"/>
      <c r="Y21" s="24">
        <f t="shared" si="3"/>
        <v>0</v>
      </c>
      <c r="Z21" s="24"/>
      <c r="AA21" s="41"/>
    </row>
    <row r="22" spans="1:27" ht="15.75" customHeight="1" x14ac:dyDescent="0.25">
      <c r="A22" s="21" t="s">
        <v>99</v>
      </c>
      <c r="B22" s="8"/>
      <c r="C22" s="8"/>
      <c r="D22" s="8">
        <v>1.5</v>
      </c>
      <c r="E22" s="8"/>
      <c r="F22" s="25"/>
      <c r="G22" s="24">
        <f t="shared" si="0"/>
        <v>0</v>
      </c>
      <c r="H22" s="8"/>
      <c r="I22" s="8"/>
      <c r="J22" s="8">
        <v>3</v>
      </c>
      <c r="K22" s="8"/>
      <c r="L22" s="8"/>
      <c r="M22" s="24">
        <f t="shared" si="1"/>
        <v>0</v>
      </c>
      <c r="N22" s="8"/>
      <c r="O22" s="8"/>
      <c r="P22" s="8"/>
      <c r="Q22" s="8"/>
      <c r="R22" s="8"/>
      <c r="S22" s="24">
        <f t="shared" si="2"/>
        <v>0</v>
      </c>
      <c r="T22" s="8"/>
      <c r="U22" s="8"/>
      <c r="V22" s="8">
        <v>2</v>
      </c>
      <c r="W22" s="8"/>
      <c r="X22" s="26">
        <v>1</v>
      </c>
      <c r="Y22" s="24">
        <f t="shared" si="3"/>
        <v>1</v>
      </c>
      <c r="Z22" s="36">
        <f t="shared" si="6"/>
        <v>1</v>
      </c>
      <c r="AA22" s="39">
        <f>SUM(D22,J22,P22,V22)</f>
        <v>6.5</v>
      </c>
    </row>
    <row r="23" spans="1:27" ht="15.75" customHeight="1" x14ac:dyDescent="0.25">
      <c r="A23" s="21" t="s">
        <v>46</v>
      </c>
      <c r="B23" s="8"/>
      <c r="C23" s="8"/>
      <c r="D23" s="8">
        <v>0.5</v>
      </c>
      <c r="E23" s="8"/>
      <c r="F23" s="25"/>
      <c r="G23" s="24">
        <f t="shared" si="0"/>
        <v>0</v>
      </c>
      <c r="H23" s="8"/>
      <c r="I23" s="8"/>
      <c r="J23" s="8">
        <v>0.5</v>
      </c>
      <c r="K23" s="8"/>
      <c r="L23" s="8"/>
      <c r="M23" s="24">
        <f t="shared" si="1"/>
        <v>0</v>
      </c>
      <c r="N23" s="8"/>
      <c r="O23" s="8"/>
      <c r="P23" s="8">
        <v>0.5</v>
      </c>
      <c r="Q23" s="8"/>
      <c r="R23" s="8"/>
      <c r="S23" s="24">
        <f t="shared" si="2"/>
        <v>0</v>
      </c>
      <c r="T23" s="8"/>
      <c r="U23" s="8"/>
      <c r="V23" s="8">
        <v>0.5</v>
      </c>
      <c r="W23" s="8"/>
      <c r="X23" s="26"/>
      <c r="Y23" s="24">
        <f t="shared" si="3"/>
        <v>0</v>
      </c>
      <c r="Z23" s="36">
        <f t="shared" si="6"/>
        <v>0</v>
      </c>
      <c r="AA23" s="39">
        <f t="shared" ref="AA23:AA38" si="7">SUM(D23,J23,P23,V23)</f>
        <v>2</v>
      </c>
    </row>
    <row r="24" spans="1:27" ht="15.75" customHeight="1" x14ac:dyDescent="0.25">
      <c r="A24" s="21" t="s">
        <v>57</v>
      </c>
      <c r="B24" s="8"/>
      <c r="C24" s="8"/>
      <c r="D24" s="8"/>
      <c r="E24" s="8"/>
      <c r="F24" s="25"/>
      <c r="G24" s="24">
        <f t="shared" si="0"/>
        <v>0</v>
      </c>
      <c r="H24" s="8"/>
      <c r="I24" s="8"/>
      <c r="J24" s="8"/>
      <c r="K24" s="8"/>
      <c r="L24" s="8"/>
      <c r="M24" s="24">
        <f t="shared" si="1"/>
        <v>0</v>
      </c>
      <c r="N24" s="8"/>
      <c r="O24" s="8"/>
      <c r="P24" s="8"/>
      <c r="Q24" s="8"/>
      <c r="R24" s="8"/>
      <c r="S24" s="24">
        <f t="shared" si="2"/>
        <v>0</v>
      </c>
      <c r="T24" s="8"/>
      <c r="U24" s="8"/>
      <c r="V24" s="8"/>
      <c r="W24" s="8"/>
      <c r="X24" s="26"/>
      <c r="Y24" s="24">
        <f t="shared" si="3"/>
        <v>0</v>
      </c>
      <c r="Z24" s="36">
        <f t="shared" si="6"/>
        <v>0</v>
      </c>
      <c r="AA24" s="39">
        <f t="shared" si="7"/>
        <v>0</v>
      </c>
    </row>
    <row r="25" spans="1:27" ht="15.75" customHeight="1" x14ac:dyDescent="0.25">
      <c r="A25" s="21" t="s">
        <v>76</v>
      </c>
      <c r="B25" s="8"/>
      <c r="C25" s="8"/>
      <c r="D25" s="8"/>
      <c r="E25" s="8"/>
      <c r="F25" s="25"/>
      <c r="G25" s="24">
        <f t="shared" si="0"/>
        <v>0</v>
      </c>
      <c r="H25" s="8"/>
      <c r="I25" s="8"/>
      <c r="J25" s="8"/>
      <c r="K25" s="8"/>
      <c r="L25" s="8"/>
      <c r="M25" s="24">
        <f t="shared" si="1"/>
        <v>0</v>
      </c>
      <c r="N25" s="8"/>
      <c r="O25" s="8"/>
      <c r="P25" s="8">
        <v>1</v>
      </c>
      <c r="Q25" s="8">
        <v>1</v>
      </c>
      <c r="R25" s="26"/>
      <c r="S25" s="24">
        <f t="shared" si="2"/>
        <v>1</v>
      </c>
      <c r="T25" s="8"/>
      <c r="U25" s="8"/>
      <c r="V25" s="8">
        <v>1</v>
      </c>
      <c r="W25" s="8">
        <v>1</v>
      </c>
      <c r="X25" s="8"/>
      <c r="Y25" s="24">
        <f t="shared" si="3"/>
        <v>1</v>
      </c>
      <c r="Z25" s="36">
        <f t="shared" si="6"/>
        <v>2</v>
      </c>
      <c r="AA25" s="39">
        <f t="shared" si="7"/>
        <v>2</v>
      </c>
    </row>
    <row r="26" spans="1:27" ht="15.75" customHeight="1" x14ac:dyDescent="0.25">
      <c r="A26" s="30" t="s">
        <v>91</v>
      </c>
      <c r="B26" s="8"/>
      <c r="C26" s="8"/>
      <c r="D26" s="8"/>
      <c r="E26" s="8">
        <v>1</v>
      </c>
      <c r="F26" s="25"/>
      <c r="G26" s="24">
        <f t="shared" si="0"/>
        <v>1</v>
      </c>
      <c r="H26" s="8"/>
      <c r="I26" s="8"/>
      <c r="J26" s="8"/>
      <c r="K26" s="8">
        <v>1</v>
      </c>
      <c r="L26" s="25"/>
      <c r="M26" s="24">
        <f t="shared" si="1"/>
        <v>1</v>
      </c>
      <c r="N26" s="8"/>
      <c r="O26" s="8"/>
      <c r="P26" s="8"/>
      <c r="Q26" s="8">
        <v>2</v>
      </c>
      <c r="R26" s="26"/>
      <c r="S26" s="24">
        <f t="shared" si="2"/>
        <v>2</v>
      </c>
      <c r="T26" s="8"/>
      <c r="U26" s="8"/>
      <c r="V26" s="8"/>
      <c r="W26" s="8"/>
      <c r="X26" s="26">
        <v>1</v>
      </c>
      <c r="Y26" s="24">
        <f t="shared" si="3"/>
        <v>1</v>
      </c>
      <c r="Z26" s="36">
        <f t="shared" si="6"/>
        <v>5</v>
      </c>
      <c r="AA26" s="39">
        <f t="shared" si="7"/>
        <v>0</v>
      </c>
    </row>
    <row r="27" spans="1:27" ht="15.75" customHeight="1" x14ac:dyDescent="0.25">
      <c r="A27" s="30" t="s">
        <v>103</v>
      </c>
      <c r="B27" s="8"/>
      <c r="C27" s="8"/>
      <c r="D27" s="8"/>
      <c r="E27" s="8"/>
      <c r="F27" s="25"/>
      <c r="G27" s="24">
        <f t="shared" si="0"/>
        <v>0</v>
      </c>
      <c r="H27" s="8"/>
      <c r="I27" s="8"/>
      <c r="J27" s="8">
        <v>1</v>
      </c>
      <c r="K27" s="8"/>
      <c r="L27" s="25"/>
      <c r="M27" s="24">
        <f t="shared" si="1"/>
        <v>0</v>
      </c>
      <c r="N27" s="8"/>
      <c r="O27" s="8"/>
      <c r="P27" s="8"/>
      <c r="Q27" s="8"/>
      <c r="R27" s="26"/>
      <c r="S27" s="24">
        <f t="shared" si="2"/>
        <v>0</v>
      </c>
      <c r="T27" s="8"/>
      <c r="U27" s="8"/>
      <c r="V27" s="8"/>
      <c r="W27" s="8">
        <v>1</v>
      </c>
      <c r="X27" s="26"/>
      <c r="Y27" s="24">
        <f t="shared" si="3"/>
        <v>1</v>
      </c>
      <c r="Z27" s="36">
        <f t="shared" si="6"/>
        <v>1</v>
      </c>
      <c r="AA27" s="39">
        <f t="shared" si="7"/>
        <v>1</v>
      </c>
    </row>
    <row r="28" spans="1:27" ht="15.75" customHeight="1" x14ac:dyDescent="0.25">
      <c r="A28" s="30" t="s">
        <v>102</v>
      </c>
      <c r="B28" s="8"/>
      <c r="C28" s="8"/>
      <c r="D28" s="8"/>
      <c r="E28" s="8"/>
      <c r="F28" s="25"/>
      <c r="G28" s="24">
        <f t="shared" si="0"/>
        <v>0</v>
      </c>
      <c r="H28" s="8"/>
      <c r="I28" s="8"/>
      <c r="J28" s="8">
        <v>1</v>
      </c>
      <c r="K28" s="8"/>
      <c r="L28" s="8"/>
      <c r="M28" s="24">
        <f t="shared" si="1"/>
        <v>0</v>
      </c>
      <c r="N28" s="8"/>
      <c r="O28" s="8"/>
      <c r="P28" s="8"/>
      <c r="Q28" s="8"/>
      <c r="R28" s="8"/>
      <c r="S28" s="24">
        <f t="shared" si="2"/>
        <v>0</v>
      </c>
      <c r="T28" s="8"/>
      <c r="U28" s="8"/>
      <c r="V28" s="8"/>
      <c r="W28" s="8">
        <v>1</v>
      </c>
      <c r="X28" s="26"/>
      <c r="Y28" s="24">
        <f t="shared" si="3"/>
        <v>1</v>
      </c>
      <c r="Z28" s="36">
        <f t="shared" si="6"/>
        <v>1</v>
      </c>
      <c r="AA28" s="39">
        <f t="shared" si="7"/>
        <v>1</v>
      </c>
    </row>
    <row r="29" spans="1:27" ht="15.75" customHeight="1" x14ac:dyDescent="0.25">
      <c r="A29" s="7" t="s">
        <v>84</v>
      </c>
      <c r="B29" s="8"/>
      <c r="C29" s="8"/>
      <c r="D29" s="8"/>
      <c r="E29" s="8"/>
      <c r="F29" s="25"/>
      <c r="G29" s="24">
        <f t="shared" si="0"/>
        <v>0</v>
      </c>
      <c r="H29" s="8"/>
      <c r="I29" s="8"/>
      <c r="J29" s="8"/>
      <c r="K29" s="8"/>
      <c r="L29" s="8"/>
      <c r="M29" s="24">
        <f t="shared" si="1"/>
        <v>0</v>
      </c>
      <c r="N29" s="8"/>
      <c r="O29" s="8"/>
      <c r="P29" s="8"/>
      <c r="Q29" s="8"/>
      <c r="R29" s="8"/>
      <c r="S29" s="24">
        <f t="shared" si="2"/>
        <v>0</v>
      </c>
      <c r="T29" s="8"/>
      <c r="U29" s="8"/>
      <c r="V29" s="8"/>
      <c r="W29" s="8"/>
      <c r="X29" s="26"/>
      <c r="Y29" s="24">
        <f t="shared" si="3"/>
        <v>0</v>
      </c>
      <c r="Z29" s="36">
        <f t="shared" si="6"/>
        <v>0</v>
      </c>
      <c r="AA29" s="39">
        <f t="shared" si="7"/>
        <v>0</v>
      </c>
    </row>
    <row r="30" spans="1:27" ht="15.75" customHeight="1" x14ac:dyDescent="0.25">
      <c r="A30" s="21" t="s">
        <v>50</v>
      </c>
      <c r="B30" s="8"/>
      <c r="C30" s="8"/>
      <c r="D30" s="8"/>
      <c r="E30" s="8"/>
      <c r="F30" s="25"/>
      <c r="G30" s="24">
        <f t="shared" si="0"/>
        <v>0</v>
      </c>
      <c r="H30" s="8"/>
      <c r="I30" s="8"/>
      <c r="J30" s="8"/>
      <c r="K30" s="8"/>
      <c r="L30" s="8"/>
      <c r="M30" s="24">
        <f t="shared" si="1"/>
        <v>0</v>
      </c>
      <c r="N30" s="8"/>
      <c r="O30" s="8"/>
      <c r="P30" s="8"/>
      <c r="Q30" s="8"/>
      <c r="R30" s="8"/>
      <c r="S30" s="24">
        <f t="shared" si="2"/>
        <v>0</v>
      </c>
      <c r="T30" s="8"/>
      <c r="U30" s="8"/>
      <c r="V30" s="8"/>
      <c r="W30" s="8"/>
      <c r="X30" s="8"/>
      <c r="Y30" s="24">
        <f t="shared" si="3"/>
        <v>0</v>
      </c>
      <c r="Z30" s="36">
        <f t="shared" si="6"/>
        <v>0</v>
      </c>
      <c r="AA30" s="39">
        <f t="shared" si="7"/>
        <v>0</v>
      </c>
    </row>
    <row r="31" spans="1:27" ht="15.75" customHeight="1" x14ac:dyDescent="0.25">
      <c r="A31" s="30" t="s">
        <v>119</v>
      </c>
      <c r="B31" s="8"/>
      <c r="C31" s="8"/>
      <c r="D31" s="8"/>
      <c r="E31" s="8"/>
      <c r="F31" s="25"/>
      <c r="G31" s="24">
        <f t="shared" si="0"/>
        <v>0</v>
      </c>
      <c r="H31" s="8"/>
      <c r="I31" s="8"/>
      <c r="J31" s="8"/>
      <c r="K31" s="8"/>
      <c r="L31" s="8"/>
      <c r="M31" s="24">
        <f t="shared" si="1"/>
        <v>0</v>
      </c>
      <c r="N31" s="8"/>
      <c r="O31" s="8"/>
      <c r="P31" s="8"/>
      <c r="Q31" s="8"/>
      <c r="R31" s="8"/>
      <c r="S31" s="24">
        <f t="shared" si="2"/>
        <v>0</v>
      </c>
      <c r="T31" s="8"/>
      <c r="U31" s="8"/>
      <c r="V31" s="8"/>
      <c r="W31" s="8"/>
      <c r="X31" s="8"/>
      <c r="Y31" s="24">
        <f t="shared" si="3"/>
        <v>0</v>
      </c>
      <c r="Z31" s="36">
        <f t="shared" si="6"/>
        <v>0</v>
      </c>
      <c r="AA31" s="39">
        <f t="shared" si="7"/>
        <v>0</v>
      </c>
    </row>
    <row r="32" spans="1:27" ht="17.399999999999999" customHeight="1" x14ac:dyDescent="0.25">
      <c r="A32" s="79" t="s">
        <v>77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1"/>
    </row>
    <row r="33" spans="1:27" ht="15.75" customHeight="1" x14ac:dyDescent="0.25">
      <c r="A33" s="21" t="s">
        <v>40</v>
      </c>
      <c r="B33" s="8"/>
      <c r="C33" s="8"/>
      <c r="D33" s="8">
        <v>1</v>
      </c>
      <c r="E33" s="8"/>
      <c r="F33" s="25"/>
      <c r="G33" s="24">
        <f t="shared" si="0"/>
        <v>0</v>
      </c>
      <c r="H33" s="8"/>
      <c r="I33" s="8"/>
      <c r="J33" s="8"/>
      <c r="K33" s="8"/>
      <c r="L33" s="8"/>
      <c r="M33" s="24">
        <f t="shared" ref="M33:M59" si="8">SUM(H33,I33,K33,L33)</f>
        <v>0</v>
      </c>
      <c r="N33" s="8"/>
      <c r="O33" s="8"/>
      <c r="P33" s="8"/>
      <c r="Q33" s="8"/>
      <c r="R33" s="8"/>
      <c r="S33" s="24">
        <f t="shared" ref="S33:S59" si="9">SUM(N33,O33,Q33,R33)</f>
        <v>0</v>
      </c>
      <c r="T33" s="25"/>
      <c r="U33" s="8"/>
      <c r="V33" s="8"/>
      <c r="W33" s="8">
        <v>1</v>
      </c>
      <c r="X33" s="8">
        <v>1</v>
      </c>
      <c r="Y33" s="24">
        <f t="shared" ref="Y33:Y59" si="10">SUM(T33,U33,W33,X33)</f>
        <v>2</v>
      </c>
      <c r="Z33" s="36">
        <f t="shared" si="6"/>
        <v>2</v>
      </c>
      <c r="AA33" s="39">
        <f t="shared" si="7"/>
        <v>1</v>
      </c>
    </row>
    <row r="34" spans="1:27" ht="15.75" customHeight="1" x14ac:dyDescent="0.25">
      <c r="A34" s="21" t="s">
        <v>104</v>
      </c>
      <c r="B34" s="8"/>
      <c r="C34" s="8"/>
      <c r="D34" s="8">
        <v>1</v>
      </c>
      <c r="E34" s="8"/>
      <c r="F34" s="25"/>
      <c r="G34" s="24">
        <f t="shared" si="0"/>
        <v>0</v>
      </c>
      <c r="H34" s="8"/>
      <c r="I34" s="8"/>
      <c r="J34" s="8">
        <v>1</v>
      </c>
      <c r="K34" s="8"/>
      <c r="L34" s="8"/>
      <c r="M34" s="24">
        <f t="shared" si="8"/>
        <v>0</v>
      </c>
      <c r="N34" s="8"/>
      <c r="O34" s="8"/>
      <c r="P34" s="8">
        <v>1</v>
      </c>
      <c r="Q34" s="8"/>
      <c r="R34" s="8"/>
      <c r="S34" s="24">
        <f t="shared" si="9"/>
        <v>0</v>
      </c>
      <c r="T34" s="25"/>
      <c r="U34" s="8"/>
      <c r="V34" s="8"/>
      <c r="W34" s="8">
        <v>1</v>
      </c>
      <c r="X34" s="8"/>
      <c r="Y34" s="24">
        <f t="shared" si="10"/>
        <v>1</v>
      </c>
      <c r="Z34" s="36">
        <f t="shared" si="6"/>
        <v>1</v>
      </c>
      <c r="AA34" s="39">
        <f t="shared" si="7"/>
        <v>3</v>
      </c>
    </row>
    <row r="35" spans="1:27" ht="15.75" customHeight="1" x14ac:dyDescent="0.25">
      <c r="A35" s="30" t="s">
        <v>98</v>
      </c>
      <c r="B35" s="8"/>
      <c r="C35" s="8"/>
      <c r="D35" s="8">
        <v>1</v>
      </c>
      <c r="E35" s="8"/>
      <c r="F35" s="25"/>
      <c r="G35" s="24">
        <f t="shared" si="0"/>
        <v>0</v>
      </c>
      <c r="H35" s="8"/>
      <c r="I35" s="8"/>
      <c r="J35" s="8">
        <v>1</v>
      </c>
      <c r="K35" s="8"/>
      <c r="L35" s="8"/>
      <c r="M35" s="24">
        <f t="shared" si="8"/>
        <v>0</v>
      </c>
      <c r="N35" s="8"/>
      <c r="O35" s="8"/>
      <c r="P35" s="8">
        <v>1</v>
      </c>
      <c r="Q35" s="8"/>
      <c r="R35" s="8"/>
      <c r="S35" s="24">
        <f t="shared" si="9"/>
        <v>0</v>
      </c>
      <c r="T35" s="8"/>
      <c r="U35" s="8"/>
      <c r="V35" s="8">
        <v>1</v>
      </c>
      <c r="W35" s="8">
        <v>1</v>
      </c>
      <c r="X35" s="8"/>
      <c r="Y35" s="24">
        <f t="shared" si="10"/>
        <v>1</v>
      </c>
      <c r="Z35" s="36">
        <f t="shared" si="6"/>
        <v>1</v>
      </c>
      <c r="AA35" s="39">
        <f t="shared" si="7"/>
        <v>4</v>
      </c>
    </row>
    <row r="36" spans="1:27" ht="15.75" customHeight="1" x14ac:dyDescent="0.25">
      <c r="A36" s="30" t="s">
        <v>116</v>
      </c>
      <c r="B36" s="8"/>
      <c r="C36" s="8"/>
      <c r="D36" s="8"/>
      <c r="E36" s="8"/>
      <c r="F36" s="25"/>
      <c r="G36" s="24">
        <f t="shared" si="0"/>
        <v>0</v>
      </c>
      <c r="H36" s="8"/>
      <c r="I36" s="8"/>
      <c r="J36" s="8"/>
      <c r="K36" s="8"/>
      <c r="L36" s="8"/>
      <c r="M36" s="24">
        <f t="shared" si="8"/>
        <v>0</v>
      </c>
      <c r="N36" s="8"/>
      <c r="O36" s="8"/>
      <c r="P36" s="8"/>
      <c r="Q36" s="8"/>
      <c r="R36" s="8"/>
      <c r="S36" s="24">
        <f t="shared" si="9"/>
        <v>0</v>
      </c>
      <c r="T36" s="8"/>
      <c r="U36" s="8"/>
      <c r="V36" s="8"/>
      <c r="W36" s="8"/>
      <c r="X36" s="8"/>
      <c r="Y36" s="24">
        <f t="shared" si="10"/>
        <v>0</v>
      </c>
      <c r="Z36" s="36">
        <f t="shared" si="6"/>
        <v>0</v>
      </c>
      <c r="AA36" s="39">
        <f t="shared" si="7"/>
        <v>0</v>
      </c>
    </row>
    <row r="37" spans="1:27" ht="15.75" customHeight="1" x14ac:dyDescent="0.25">
      <c r="A37" s="30" t="s">
        <v>115</v>
      </c>
      <c r="B37" s="8"/>
      <c r="C37" s="8"/>
      <c r="D37" s="8"/>
      <c r="E37" s="8">
        <v>1</v>
      </c>
      <c r="F37" s="25"/>
      <c r="G37" s="24">
        <f t="shared" si="0"/>
        <v>1</v>
      </c>
      <c r="H37" s="8"/>
      <c r="I37" s="8"/>
      <c r="J37" s="8"/>
      <c r="K37" s="8">
        <v>1</v>
      </c>
      <c r="L37" s="8"/>
      <c r="M37" s="24">
        <f t="shared" si="8"/>
        <v>1</v>
      </c>
      <c r="N37" s="8"/>
      <c r="O37" s="8"/>
      <c r="P37" s="8"/>
      <c r="Q37" s="8">
        <v>1</v>
      </c>
      <c r="R37" s="8"/>
      <c r="S37" s="24">
        <f t="shared" si="9"/>
        <v>1</v>
      </c>
      <c r="T37" s="8"/>
      <c r="U37" s="8"/>
      <c r="V37" s="8"/>
      <c r="W37" s="8">
        <v>1</v>
      </c>
      <c r="X37" s="8"/>
      <c r="Y37" s="24">
        <f t="shared" si="10"/>
        <v>1</v>
      </c>
      <c r="Z37" s="36">
        <f t="shared" si="6"/>
        <v>4</v>
      </c>
      <c r="AA37" s="39">
        <f t="shared" si="7"/>
        <v>0</v>
      </c>
    </row>
    <row r="38" spans="1:27" ht="15.75" customHeight="1" x14ac:dyDescent="0.25">
      <c r="A38" s="30" t="s">
        <v>108</v>
      </c>
      <c r="B38" s="8"/>
      <c r="C38" s="8"/>
      <c r="D38" s="8"/>
      <c r="E38" s="8"/>
      <c r="F38" s="25"/>
      <c r="G38" s="24">
        <f t="shared" si="0"/>
        <v>0</v>
      </c>
      <c r="H38" s="8"/>
      <c r="I38" s="8"/>
      <c r="J38" s="8"/>
      <c r="K38" s="8">
        <v>2</v>
      </c>
      <c r="L38" s="8"/>
      <c r="M38" s="24">
        <f t="shared" si="8"/>
        <v>2</v>
      </c>
      <c r="N38" s="8"/>
      <c r="O38" s="8"/>
      <c r="P38" s="8"/>
      <c r="Q38" s="8">
        <v>1</v>
      </c>
      <c r="R38" s="8"/>
      <c r="S38" s="24">
        <f t="shared" si="9"/>
        <v>1</v>
      </c>
      <c r="T38" s="8"/>
      <c r="U38" s="8"/>
      <c r="V38" s="8"/>
      <c r="W38" s="8"/>
      <c r="X38" s="8">
        <v>1</v>
      </c>
      <c r="Y38" s="24">
        <f t="shared" si="10"/>
        <v>1</v>
      </c>
      <c r="Z38" s="36">
        <f t="shared" si="6"/>
        <v>4</v>
      </c>
      <c r="AA38" s="39">
        <f t="shared" si="7"/>
        <v>0</v>
      </c>
    </row>
    <row r="39" spans="1:27" ht="16.649999999999999" customHeight="1" x14ac:dyDescent="0.25">
      <c r="A39" s="21" t="s">
        <v>73</v>
      </c>
      <c r="B39" s="8"/>
      <c r="C39" s="8"/>
      <c r="D39" s="8"/>
      <c r="E39" s="8"/>
      <c r="F39" s="25"/>
      <c r="G39" s="24">
        <f t="shared" si="0"/>
        <v>0</v>
      </c>
      <c r="H39" s="8"/>
      <c r="I39" s="8"/>
      <c r="J39" s="8"/>
      <c r="K39" s="8">
        <v>1</v>
      </c>
      <c r="L39" s="25"/>
      <c r="M39" s="24">
        <f t="shared" si="8"/>
        <v>1</v>
      </c>
      <c r="N39" s="8"/>
      <c r="O39" s="8"/>
      <c r="P39" s="8"/>
      <c r="Q39" s="8">
        <v>1</v>
      </c>
      <c r="R39" s="26"/>
      <c r="S39" s="24">
        <f t="shared" si="9"/>
        <v>1</v>
      </c>
      <c r="T39" s="8"/>
      <c r="U39" s="8"/>
      <c r="V39" s="8"/>
      <c r="W39" s="8">
        <v>2</v>
      </c>
      <c r="X39" s="26"/>
      <c r="Y39" s="24">
        <f t="shared" si="10"/>
        <v>2</v>
      </c>
      <c r="Z39" s="24"/>
      <c r="AA39" s="41"/>
    </row>
    <row r="40" spans="1:27" ht="29.85" customHeight="1" x14ac:dyDescent="0.25">
      <c r="A40" s="21" t="s">
        <v>78</v>
      </c>
      <c r="B40" s="12"/>
      <c r="C40" s="12"/>
      <c r="D40" s="12"/>
      <c r="E40" s="12">
        <v>1</v>
      </c>
      <c r="F40" s="25"/>
      <c r="G40" s="24">
        <f t="shared" si="0"/>
        <v>1</v>
      </c>
      <c r="H40" s="12"/>
      <c r="I40" s="12"/>
      <c r="J40" s="12"/>
      <c r="K40" s="12"/>
      <c r="L40" s="12"/>
      <c r="M40" s="24">
        <f t="shared" si="8"/>
        <v>0</v>
      </c>
      <c r="N40" s="12"/>
      <c r="O40" s="12"/>
      <c r="P40" s="12"/>
      <c r="Q40" s="12">
        <v>1</v>
      </c>
      <c r="R40" s="12"/>
      <c r="S40" s="24">
        <f t="shared" si="9"/>
        <v>1</v>
      </c>
      <c r="T40" s="12"/>
      <c r="U40" s="12"/>
      <c r="V40" s="12"/>
      <c r="W40" s="12"/>
      <c r="X40" s="26">
        <v>1</v>
      </c>
      <c r="Y40" s="24">
        <f t="shared" si="10"/>
        <v>1</v>
      </c>
      <c r="Z40" s="36">
        <f t="shared" si="6"/>
        <v>3</v>
      </c>
      <c r="AA40" s="39">
        <f>SUM(D40,J40,P40,V40)</f>
        <v>0</v>
      </c>
    </row>
    <row r="41" spans="1:27" ht="29.85" customHeight="1" x14ac:dyDescent="0.25">
      <c r="A41" s="30" t="s">
        <v>93</v>
      </c>
      <c r="B41" s="12"/>
      <c r="C41" s="12"/>
      <c r="D41" s="12"/>
      <c r="E41" s="12"/>
      <c r="F41" s="25"/>
      <c r="G41" s="24">
        <f t="shared" si="0"/>
        <v>0</v>
      </c>
      <c r="H41" s="12"/>
      <c r="I41" s="12"/>
      <c r="J41" s="12"/>
      <c r="K41" s="12">
        <v>1</v>
      </c>
      <c r="L41" s="25"/>
      <c r="M41" s="24">
        <f t="shared" si="8"/>
        <v>1</v>
      </c>
      <c r="N41" s="12"/>
      <c r="O41" s="12"/>
      <c r="P41" s="12"/>
      <c r="Q41" s="12">
        <v>2</v>
      </c>
      <c r="R41" s="12"/>
      <c r="S41" s="24">
        <f t="shared" si="9"/>
        <v>2</v>
      </c>
      <c r="T41" s="12"/>
      <c r="U41" s="12"/>
      <c r="V41" s="12"/>
      <c r="W41" s="12"/>
      <c r="X41" s="26"/>
      <c r="Y41" s="24">
        <f t="shared" si="10"/>
        <v>0</v>
      </c>
      <c r="Z41" s="36">
        <f t="shared" si="6"/>
        <v>3</v>
      </c>
      <c r="AA41" s="39">
        <f t="shared" ref="AA41:AA104" si="11">SUM(D41,J41,P41,V41)</f>
        <v>0</v>
      </c>
    </row>
    <row r="42" spans="1:27" ht="15.75" customHeight="1" x14ac:dyDescent="0.25">
      <c r="A42" s="21" t="s">
        <v>75</v>
      </c>
      <c r="B42" s="8"/>
      <c r="C42" s="8"/>
      <c r="D42" s="8"/>
      <c r="E42" s="8"/>
      <c r="F42" s="25"/>
      <c r="G42" s="24">
        <f t="shared" si="0"/>
        <v>0</v>
      </c>
      <c r="H42" s="8"/>
      <c r="I42" s="8"/>
      <c r="J42" s="8"/>
      <c r="K42" s="8"/>
      <c r="L42" s="8"/>
      <c r="M42" s="24">
        <f t="shared" si="8"/>
        <v>0</v>
      </c>
      <c r="N42" s="8"/>
      <c r="O42" s="8"/>
      <c r="P42" s="8"/>
      <c r="Q42" s="8"/>
      <c r="R42" s="8"/>
      <c r="S42" s="24">
        <f t="shared" si="9"/>
        <v>0</v>
      </c>
      <c r="T42" s="8"/>
      <c r="U42" s="8"/>
      <c r="V42" s="8"/>
      <c r="W42" s="8"/>
      <c r="X42" s="26"/>
      <c r="Y42" s="24">
        <f t="shared" si="10"/>
        <v>0</v>
      </c>
      <c r="Z42" s="36">
        <f t="shared" si="6"/>
        <v>0</v>
      </c>
      <c r="AA42" s="39">
        <f t="shared" si="11"/>
        <v>0</v>
      </c>
    </row>
    <row r="43" spans="1:27" ht="15.75" customHeight="1" x14ac:dyDescent="0.25">
      <c r="A43" s="30" t="s">
        <v>88</v>
      </c>
      <c r="B43" s="8"/>
      <c r="C43" s="8"/>
      <c r="D43" s="8"/>
      <c r="E43" s="8"/>
      <c r="F43" s="25"/>
      <c r="G43" s="24">
        <f t="shared" si="0"/>
        <v>0</v>
      </c>
      <c r="H43" s="8"/>
      <c r="I43" s="8"/>
      <c r="J43" s="8"/>
      <c r="K43" s="8">
        <v>1</v>
      </c>
      <c r="L43" s="25"/>
      <c r="M43" s="24">
        <f t="shared" si="8"/>
        <v>1</v>
      </c>
      <c r="N43" s="8"/>
      <c r="O43" s="8"/>
      <c r="P43" s="8"/>
      <c r="Q43" s="8">
        <v>1</v>
      </c>
      <c r="R43" s="26"/>
      <c r="S43" s="24">
        <f t="shared" si="9"/>
        <v>1</v>
      </c>
      <c r="T43" s="8"/>
      <c r="U43" s="8"/>
      <c r="V43" s="8"/>
      <c r="W43" s="8">
        <v>1</v>
      </c>
      <c r="X43" s="26"/>
      <c r="Y43" s="24">
        <f t="shared" si="10"/>
        <v>1</v>
      </c>
      <c r="Z43" s="36">
        <f t="shared" si="6"/>
        <v>3</v>
      </c>
      <c r="AA43" s="39">
        <f t="shared" si="11"/>
        <v>0</v>
      </c>
    </row>
    <row r="44" spans="1:27" ht="15.75" customHeight="1" x14ac:dyDescent="0.25">
      <c r="A44" s="30" t="s">
        <v>112</v>
      </c>
      <c r="B44" s="8"/>
      <c r="C44" s="8"/>
      <c r="D44" s="8"/>
      <c r="E44" s="8"/>
      <c r="F44" s="25"/>
      <c r="G44" s="24">
        <f t="shared" si="0"/>
        <v>0</v>
      </c>
      <c r="H44" s="8"/>
      <c r="I44" s="8"/>
      <c r="J44" s="8"/>
      <c r="K44" s="8"/>
      <c r="L44" s="25"/>
      <c r="M44" s="24">
        <f t="shared" si="8"/>
        <v>0</v>
      </c>
      <c r="N44" s="8"/>
      <c r="O44" s="8"/>
      <c r="P44" s="8"/>
      <c r="Q44" s="8">
        <v>1</v>
      </c>
      <c r="R44" s="26"/>
      <c r="S44" s="24">
        <f t="shared" si="9"/>
        <v>1</v>
      </c>
      <c r="T44" s="8"/>
      <c r="U44" s="8"/>
      <c r="V44" s="8"/>
      <c r="W44" s="8">
        <v>2</v>
      </c>
      <c r="X44" s="26"/>
      <c r="Y44" s="24">
        <f t="shared" si="10"/>
        <v>2</v>
      </c>
      <c r="Z44" s="36">
        <f t="shared" si="6"/>
        <v>3</v>
      </c>
      <c r="AA44" s="39">
        <f t="shared" si="11"/>
        <v>0</v>
      </c>
    </row>
    <row r="45" spans="1:27" ht="15.75" customHeight="1" x14ac:dyDescent="0.25">
      <c r="A45" s="30" t="s">
        <v>113</v>
      </c>
      <c r="B45" s="8"/>
      <c r="C45" s="8"/>
      <c r="D45" s="8"/>
      <c r="E45" s="8"/>
      <c r="F45" s="8"/>
      <c r="G45" s="24">
        <f t="shared" si="0"/>
        <v>0</v>
      </c>
      <c r="H45" s="8"/>
      <c r="I45" s="8"/>
      <c r="J45" s="8"/>
      <c r="K45" s="8"/>
      <c r="L45" s="8"/>
      <c r="M45" s="24">
        <f t="shared" si="8"/>
        <v>0</v>
      </c>
      <c r="N45" s="8"/>
      <c r="O45" s="8"/>
      <c r="P45" s="8"/>
      <c r="Q45" s="8"/>
      <c r="R45" s="8"/>
      <c r="S45" s="24">
        <f t="shared" si="9"/>
        <v>0</v>
      </c>
      <c r="T45" s="8"/>
      <c r="U45" s="8"/>
      <c r="V45" s="8"/>
      <c r="W45" s="8"/>
      <c r="X45" s="26"/>
      <c r="Y45" s="24">
        <f t="shared" si="10"/>
        <v>0</v>
      </c>
      <c r="Z45" s="36">
        <f t="shared" si="6"/>
        <v>0</v>
      </c>
      <c r="AA45" s="39">
        <f t="shared" si="11"/>
        <v>0</v>
      </c>
    </row>
    <row r="46" spans="1:27" ht="15.75" customHeight="1" x14ac:dyDescent="0.25">
      <c r="A46" s="21" t="s">
        <v>44</v>
      </c>
      <c r="B46" s="8"/>
      <c r="C46" s="8"/>
      <c r="D46" s="8"/>
      <c r="E46" s="8"/>
      <c r="F46" s="25"/>
      <c r="G46" s="24">
        <f t="shared" si="0"/>
        <v>0</v>
      </c>
      <c r="H46" s="8"/>
      <c r="I46" s="8"/>
      <c r="J46" s="8"/>
      <c r="K46" s="8"/>
      <c r="L46" s="8"/>
      <c r="M46" s="24">
        <f t="shared" si="8"/>
        <v>0</v>
      </c>
      <c r="N46" s="8"/>
      <c r="O46" s="8"/>
      <c r="P46" s="8"/>
      <c r="Q46" s="8"/>
      <c r="R46" s="8"/>
      <c r="S46" s="24">
        <f t="shared" si="9"/>
        <v>0</v>
      </c>
      <c r="T46" s="8"/>
      <c r="U46" s="8"/>
      <c r="V46" s="8"/>
      <c r="W46" s="8"/>
      <c r="X46" s="8">
        <v>1</v>
      </c>
      <c r="Y46" s="24">
        <f t="shared" si="10"/>
        <v>1</v>
      </c>
      <c r="Z46" s="36">
        <f t="shared" si="6"/>
        <v>1</v>
      </c>
      <c r="AA46" s="39">
        <f t="shared" si="11"/>
        <v>0</v>
      </c>
    </row>
    <row r="47" spans="1:27" ht="15.75" customHeight="1" x14ac:dyDescent="0.25">
      <c r="A47" s="21" t="s">
        <v>110</v>
      </c>
      <c r="B47" s="8"/>
      <c r="C47" s="8"/>
      <c r="D47" s="8"/>
      <c r="E47" s="8"/>
      <c r="F47" s="25"/>
      <c r="G47" s="24">
        <f t="shared" si="0"/>
        <v>0</v>
      </c>
      <c r="H47" s="8"/>
      <c r="I47" s="8"/>
      <c r="J47" s="8"/>
      <c r="K47" s="8"/>
      <c r="L47" s="8"/>
      <c r="M47" s="24">
        <f t="shared" si="8"/>
        <v>0</v>
      </c>
      <c r="N47" s="8"/>
      <c r="O47" s="8"/>
      <c r="P47" s="8"/>
      <c r="Q47" s="8"/>
      <c r="R47" s="8"/>
      <c r="S47" s="24">
        <f t="shared" si="9"/>
        <v>0</v>
      </c>
      <c r="T47" s="8"/>
      <c r="U47" s="8"/>
      <c r="V47" s="8"/>
      <c r="W47" s="8"/>
      <c r="X47" s="8"/>
      <c r="Y47" s="24">
        <f t="shared" si="10"/>
        <v>0</v>
      </c>
      <c r="Z47" s="36">
        <f t="shared" si="6"/>
        <v>0</v>
      </c>
      <c r="AA47" s="39">
        <f t="shared" si="11"/>
        <v>0</v>
      </c>
    </row>
    <row r="48" spans="1:27" ht="15.75" customHeight="1" x14ac:dyDescent="0.25">
      <c r="A48" s="30" t="s">
        <v>111</v>
      </c>
      <c r="B48" s="8"/>
      <c r="C48" s="8"/>
      <c r="D48" s="8"/>
      <c r="E48" s="8"/>
      <c r="F48" s="25"/>
      <c r="G48" s="24">
        <f t="shared" si="0"/>
        <v>0</v>
      </c>
      <c r="H48" s="8"/>
      <c r="I48" s="8"/>
      <c r="J48" s="8"/>
      <c r="K48" s="8">
        <v>0.5</v>
      </c>
      <c r="L48" s="8"/>
      <c r="M48" s="24">
        <f t="shared" si="8"/>
        <v>0.5</v>
      </c>
      <c r="N48" s="8"/>
      <c r="O48" s="8"/>
      <c r="P48" s="8"/>
      <c r="Q48" s="8"/>
      <c r="R48" s="8"/>
      <c r="S48" s="24">
        <f t="shared" si="9"/>
        <v>0</v>
      </c>
      <c r="T48" s="8"/>
      <c r="U48" s="8"/>
      <c r="V48" s="8"/>
      <c r="W48" s="8"/>
      <c r="X48" s="8">
        <v>1</v>
      </c>
      <c r="Y48" s="24">
        <f t="shared" si="10"/>
        <v>1</v>
      </c>
      <c r="Z48" s="36">
        <f t="shared" si="6"/>
        <v>1.5</v>
      </c>
      <c r="AA48" s="39">
        <f t="shared" si="11"/>
        <v>0</v>
      </c>
    </row>
    <row r="49" spans="1:27" ht="15.75" customHeight="1" x14ac:dyDescent="0.25">
      <c r="A49" s="21" t="s">
        <v>45</v>
      </c>
      <c r="B49" s="8"/>
      <c r="C49" s="8"/>
      <c r="D49" s="8"/>
      <c r="E49" s="8"/>
      <c r="F49" s="25"/>
      <c r="G49" s="24">
        <f t="shared" si="0"/>
        <v>0</v>
      </c>
      <c r="H49" s="8"/>
      <c r="I49" s="8"/>
      <c r="J49" s="8"/>
      <c r="K49" s="8"/>
      <c r="L49" s="8"/>
      <c r="M49" s="24">
        <f t="shared" si="8"/>
        <v>0</v>
      </c>
      <c r="N49" s="8"/>
      <c r="O49" s="8"/>
      <c r="P49" s="8">
        <v>0.5</v>
      </c>
      <c r="Q49" s="8"/>
      <c r="R49" s="8"/>
      <c r="S49" s="24">
        <f t="shared" si="9"/>
        <v>0</v>
      </c>
      <c r="T49" s="8"/>
      <c r="U49" s="8"/>
      <c r="V49" s="8"/>
      <c r="W49" s="8"/>
      <c r="X49" s="26"/>
      <c r="Y49" s="24">
        <f t="shared" si="10"/>
        <v>0</v>
      </c>
      <c r="Z49" s="36">
        <f t="shared" si="6"/>
        <v>0</v>
      </c>
      <c r="AA49" s="39">
        <f t="shared" si="11"/>
        <v>0.5</v>
      </c>
    </row>
    <row r="50" spans="1:27" ht="15.75" customHeight="1" x14ac:dyDescent="0.25">
      <c r="A50" s="21" t="s">
        <v>100</v>
      </c>
      <c r="B50" s="8"/>
      <c r="C50" s="8"/>
      <c r="D50" s="8">
        <v>1</v>
      </c>
      <c r="E50" s="8"/>
      <c r="F50" s="25"/>
      <c r="G50" s="24">
        <f t="shared" si="0"/>
        <v>0</v>
      </c>
      <c r="H50" s="8"/>
      <c r="I50" s="8"/>
      <c r="J50" s="8">
        <v>1</v>
      </c>
      <c r="K50" s="8"/>
      <c r="L50" s="8"/>
      <c r="M50" s="24">
        <f t="shared" si="8"/>
        <v>0</v>
      </c>
      <c r="N50" s="8"/>
      <c r="O50" s="8"/>
      <c r="P50" s="8">
        <v>1.5</v>
      </c>
      <c r="Q50" s="8"/>
      <c r="R50" s="8"/>
      <c r="S50" s="24">
        <f t="shared" si="9"/>
        <v>0</v>
      </c>
      <c r="T50" s="8"/>
      <c r="U50" s="8"/>
      <c r="V50" s="8">
        <v>1</v>
      </c>
      <c r="W50" s="8"/>
      <c r="X50" s="26">
        <v>1</v>
      </c>
      <c r="Y50" s="24">
        <f t="shared" si="10"/>
        <v>1</v>
      </c>
      <c r="Z50" s="36">
        <f t="shared" si="6"/>
        <v>1</v>
      </c>
      <c r="AA50" s="39">
        <f t="shared" si="11"/>
        <v>4.5</v>
      </c>
    </row>
    <row r="51" spans="1:27" ht="15.75" customHeight="1" x14ac:dyDescent="0.25">
      <c r="A51" s="21" t="s">
        <v>46</v>
      </c>
      <c r="B51" s="8"/>
      <c r="C51" s="8"/>
      <c r="D51" s="8">
        <v>0.5</v>
      </c>
      <c r="E51" s="8"/>
      <c r="F51" s="25"/>
      <c r="G51" s="24">
        <f t="shared" si="0"/>
        <v>0</v>
      </c>
      <c r="H51" s="8"/>
      <c r="I51" s="8"/>
      <c r="J51" s="8">
        <v>0.5</v>
      </c>
      <c r="K51" s="8"/>
      <c r="L51" s="8"/>
      <c r="M51" s="24">
        <f t="shared" si="8"/>
        <v>0</v>
      </c>
      <c r="N51" s="8"/>
      <c r="O51" s="8"/>
      <c r="P51" s="8"/>
      <c r="Q51" s="8"/>
      <c r="R51" s="8"/>
      <c r="S51" s="24">
        <f t="shared" si="9"/>
        <v>0</v>
      </c>
      <c r="T51" s="8"/>
      <c r="U51" s="8"/>
      <c r="V51" s="8">
        <v>0.5</v>
      </c>
      <c r="W51" s="8">
        <v>1</v>
      </c>
      <c r="X51" s="26"/>
      <c r="Y51" s="24">
        <f t="shared" si="10"/>
        <v>1</v>
      </c>
      <c r="Z51" s="36">
        <f t="shared" si="6"/>
        <v>1</v>
      </c>
      <c r="AA51" s="39">
        <f t="shared" si="11"/>
        <v>1.5</v>
      </c>
    </row>
    <row r="52" spans="1:27" ht="15.75" customHeight="1" x14ac:dyDescent="0.25">
      <c r="A52" s="21" t="s">
        <v>57</v>
      </c>
      <c r="B52" s="8"/>
      <c r="C52" s="8"/>
      <c r="D52" s="8"/>
      <c r="E52" s="8"/>
      <c r="F52" s="25"/>
      <c r="G52" s="24">
        <f t="shared" si="0"/>
        <v>0</v>
      </c>
      <c r="H52" s="8"/>
      <c r="I52" s="8"/>
      <c r="J52" s="8"/>
      <c r="K52" s="8"/>
      <c r="L52" s="8"/>
      <c r="M52" s="24">
        <f t="shared" si="8"/>
        <v>0</v>
      </c>
      <c r="N52" s="8"/>
      <c r="O52" s="8"/>
      <c r="P52" s="8"/>
      <c r="Q52" s="8"/>
      <c r="R52" s="8"/>
      <c r="S52" s="24">
        <f t="shared" si="9"/>
        <v>0</v>
      </c>
      <c r="T52" s="8"/>
      <c r="U52" s="8"/>
      <c r="V52" s="8"/>
      <c r="W52" s="8">
        <v>1</v>
      </c>
      <c r="X52" s="26"/>
      <c r="Y52" s="24">
        <f t="shared" si="10"/>
        <v>1</v>
      </c>
      <c r="Z52" s="36">
        <f t="shared" si="6"/>
        <v>1</v>
      </c>
      <c r="AA52" s="39">
        <f t="shared" si="11"/>
        <v>0</v>
      </c>
    </row>
    <row r="53" spans="1:27" ht="15.75" customHeight="1" x14ac:dyDescent="0.25">
      <c r="A53" s="21" t="s">
        <v>76</v>
      </c>
      <c r="B53" s="8"/>
      <c r="C53" s="8"/>
      <c r="D53" s="8">
        <v>3</v>
      </c>
      <c r="E53" s="8"/>
      <c r="F53" s="25"/>
      <c r="G53" s="24">
        <f t="shared" si="0"/>
        <v>0</v>
      </c>
      <c r="H53" s="8"/>
      <c r="I53" s="8"/>
      <c r="J53" s="8">
        <v>1</v>
      </c>
      <c r="K53" s="8">
        <v>1</v>
      </c>
      <c r="L53" s="8"/>
      <c r="M53" s="24">
        <f t="shared" si="8"/>
        <v>1</v>
      </c>
      <c r="N53" s="8"/>
      <c r="O53" s="8"/>
      <c r="P53" s="8"/>
      <c r="Q53" s="8"/>
      <c r="R53" s="26"/>
      <c r="S53" s="24">
        <f t="shared" si="9"/>
        <v>0</v>
      </c>
      <c r="T53" s="8"/>
      <c r="U53" s="8"/>
      <c r="V53" s="8">
        <v>3</v>
      </c>
      <c r="W53" s="8">
        <v>1</v>
      </c>
      <c r="X53" s="26"/>
      <c r="Y53" s="24">
        <f t="shared" si="10"/>
        <v>1</v>
      </c>
      <c r="Z53" s="36">
        <f t="shared" si="6"/>
        <v>2</v>
      </c>
      <c r="AA53" s="39">
        <f t="shared" si="11"/>
        <v>7</v>
      </c>
    </row>
    <row r="54" spans="1:27" ht="15.75" customHeight="1" x14ac:dyDescent="0.25">
      <c r="A54" s="30" t="s">
        <v>92</v>
      </c>
      <c r="B54" s="8"/>
      <c r="C54" s="8"/>
      <c r="D54" s="8"/>
      <c r="E54" s="8"/>
      <c r="F54" s="25"/>
      <c r="G54" s="24">
        <f t="shared" si="0"/>
        <v>0</v>
      </c>
      <c r="H54" s="8"/>
      <c r="I54" s="8"/>
      <c r="J54" s="8"/>
      <c r="K54" s="8">
        <v>1</v>
      </c>
      <c r="L54" s="25"/>
      <c r="M54" s="24">
        <f t="shared" si="8"/>
        <v>1</v>
      </c>
      <c r="N54" s="8"/>
      <c r="O54" s="8"/>
      <c r="P54" s="8"/>
      <c r="Q54" s="8">
        <v>1</v>
      </c>
      <c r="R54" s="26"/>
      <c r="S54" s="24">
        <f t="shared" si="9"/>
        <v>1</v>
      </c>
      <c r="T54" s="8"/>
      <c r="U54" s="8"/>
      <c r="V54" s="8"/>
      <c r="W54" s="8"/>
      <c r="X54" s="26">
        <v>1</v>
      </c>
      <c r="Y54" s="24">
        <f t="shared" si="10"/>
        <v>1</v>
      </c>
      <c r="Z54" s="36">
        <f t="shared" si="6"/>
        <v>3</v>
      </c>
      <c r="AA54" s="39">
        <f t="shared" si="11"/>
        <v>0</v>
      </c>
    </row>
    <row r="55" spans="1:27" ht="15.75" customHeight="1" x14ac:dyDescent="0.25">
      <c r="A55" s="30" t="s">
        <v>101</v>
      </c>
      <c r="B55" s="8"/>
      <c r="C55" s="8"/>
      <c r="D55" s="8"/>
      <c r="E55" s="8"/>
      <c r="F55" s="25"/>
      <c r="G55" s="24">
        <f t="shared" si="0"/>
        <v>0</v>
      </c>
      <c r="H55" s="8"/>
      <c r="I55" s="8"/>
      <c r="J55" s="8"/>
      <c r="K55" s="8">
        <v>1</v>
      </c>
      <c r="L55" s="25"/>
      <c r="M55" s="24">
        <f t="shared" si="8"/>
        <v>1</v>
      </c>
      <c r="N55" s="8"/>
      <c r="O55" s="8"/>
      <c r="P55" s="8">
        <v>3</v>
      </c>
      <c r="Q55" s="8"/>
      <c r="R55" s="26"/>
      <c r="S55" s="24">
        <f t="shared" si="9"/>
        <v>0</v>
      </c>
      <c r="T55" s="8"/>
      <c r="U55" s="8"/>
      <c r="V55" s="8">
        <v>1</v>
      </c>
      <c r="W55" s="8">
        <v>1</v>
      </c>
      <c r="X55" s="26"/>
      <c r="Y55" s="24">
        <f t="shared" si="10"/>
        <v>1</v>
      </c>
      <c r="Z55" s="36">
        <f t="shared" si="6"/>
        <v>2</v>
      </c>
      <c r="AA55" s="39">
        <f t="shared" si="11"/>
        <v>4</v>
      </c>
    </row>
    <row r="56" spans="1:27" ht="15.75" customHeight="1" x14ac:dyDescent="0.25">
      <c r="A56" s="30" t="s">
        <v>102</v>
      </c>
      <c r="B56" s="8"/>
      <c r="C56" s="8"/>
      <c r="D56" s="8"/>
      <c r="E56" s="8"/>
      <c r="F56" s="8"/>
      <c r="G56" s="24">
        <f t="shared" si="0"/>
        <v>0</v>
      </c>
      <c r="H56" s="8"/>
      <c r="I56" s="8"/>
      <c r="J56" s="8"/>
      <c r="K56" s="8"/>
      <c r="L56" s="25"/>
      <c r="M56" s="24">
        <f t="shared" si="8"/>
        <v>0</v>
      </c>
      <c r="N56" s="8"/>
      <c r="O56" s="8"/>
      <c r="P56" s="8">
        <v>1</v>
      </c>
      <c r="Q56" s="8"/>
      <c r="R56" s="8"/>
      <c r="S56" s="24">
        <f t="shared" si="9"/>
        <v>0</v>
      </c>
      <c r="T56" s="8"/>
      <c r="U56" s="8"/>
      <c r="V56" s="8"/>
      <c r="W56" s="8">
        <v>1</v>
      </c>
      <c r="X56" s="8"/>
      <c r="Y56" s="24">
        <f t="shared" si="10"/>
        <v>1</v>
      </c>
      <c r="Z56" s="36">
        <f t="shared" si="6"/>
        <v>1</v>
      </c>
      <c r="AA56" s="39">
        <f t="shared" si="11"/>
        <v>1</v>
      </c>
    </row>
    <row r="57" spans="1:27" ht="15.75" customHeight="1" x14ac:dyDescent="0.25">
      <c r="A57" s="7" t="s">
        <v>84</v>
      </c>
      <c r="B57" s="8"/>
      <c r="C57" s="8"/>
      <c r="D57" s="8"/>
      <c r="E57" s="8"/>
      <c r="F57" s="8"/>
      <c r="G57" s="24">
        <f t="shared" si="0"/>
        <v>0</v>
      </c>
      <c r="H57" s="8"/>
      <c r="I57" s="8"/>
      <c r="J57" s="8"/>
      <c r="K57" s="8"/>
      <c r="L57" s="25"/>
      <c r="M57" s="24">
        <f t="shared" si="8"/>
        <v>0</v>
      </c>
      <c r="N57" s="8"/>
      <c r="O57" s="8"/>
      <c r="P57" s="8"/>
      <c r="Q57" s="8"/>
      <c r="R57" s="8"/>
      <c r="S57" s="24">
        <f t="shared" si="9"/>
        <v>0</v>
      </c>
      <c r="T57" s="8"/>
      <c r="U57" s="8"/>
      <c r="V57" s="8"/>
      <c r="W57" s="8"/>
      <c r="X57" s="8"/>
      <c r="Y57" s="24">
        <f t="shared" si="10"/>
        <v>0</v>
      </c>
      <c r="Z57" s="36">
        <f t="shared" si="6"/>
        <v>0</v>
      </c>
      <c r="AA57" s="39">
        <f t="shared" si="11"/>
        <v>0</v>
      </c>
    </row>
    <row r="58" spans="1:27" ht="15.75" customHeight="1" x14ac:dyDescent="0.25">
      <c r="A58" s="21" t="s">
        <v>50</v>
      </c>
      <c r="B58" s="8"/>
      <c r="C58" s="8"/>
      <c r="D58" s="8"/>
      <c r="E58" s="8"/>
      <c r="F58" s="25"/>
      <c r="G58" s="24">
        <f t="shared" si="0"/>
        <v>0</v>
      </c>
      <c r="H58" s="8"/>
      <c r="I58" s="8"/>
      <c r="J58" s="8"/>
      <c r="K58" s="8"/>
      <c r="L58" s="8"/>
      <c r="M58" s="24">
        <f t="shared" si="8"/>
        <v>0</v>
      </c>
      <c r="N58" s="8"/>
      <c r="O58" s="8"/>
      <c r="P58" s="8"/>
      <c r="Q58" s="8"/>
      <c r="R58" s="8"/>
      <c r="S58" s="24">
        <f t="shared" si="9"/>
        <v>0</v>
      </c>
      <c r="T58" s="8"/>
      <c r="U58" s="8"/>
      <c r="V58" s="8"/>
      <c r="W58" s="8"/>
      <c r="X58" s="8"/>
      <c r="Y58" s="24">
        <f t="shared" si="10"/>
        <v>0</v>
      </c>
      <c r="Z58" s="36">
        <f t="shared" si="6"/>
        <v>0</v>
      </c>
      <c r="AA58" s="39">
        <f t="shared" si="11"/>
        <v>0</v>
      </c>
    </row>
    <row r="59" spans="1:27" ht="15.75" customHeight="1" x14ac:dyDescent="0.25">
      <c r="A59" s="30" t="s">
        <v>119</v>
      </c>
      <c r="B59" s="8"/>
      <c r="C59" s="8"/>
      <c r="D59" s="8"/>
      <c r="E59" s="8"/>
      <c r="F59" s="25"/>
      <c r="G59" s="24">
        <f t="shared" si="0"/>
        <v>0</v>
      </c>
      <c r="H59" s="8"/>
      <c r="I59" s="8"/>
      <c r="J59" s="8"/>
      <c r="K59" s="8"/>
      <c r="L59" s="8"/>
      <c r="M59" s="24">
        <f t="shared" si="8"/>
        <v>0</v>
      </c>
      <c r="N59" s="8"/>
      <c r="O59" s="8"/>
      <c r="P59" s="8"/>
      <c r="Q59" s="8"/>
      <c r="R59" s="8"/>
      <c r="S59" s="24">
        <f t="shared" si="9"/>
        <v>0</v>
      </c>
      <c r="T59" s="8"/>
      <c r="U59" s="8"/>
      <c r="V59" s="8"/>
      <c r="W59" s="8"/>
      <c r="X59" s="8"/>
      <c r="Y59" s="24">
        <f t="shared" si="10"/>
        <v>0</v>
      </c>
      <c r="Z59" s="36">
        <f t="shared" si="6"/>
        <v>0</v>
      </c>
      <c r="AA59" s="39">
        <f t="shared" si="11"/>
        <v>0</v>
      </c>
    </row>
    <row r="60" spans="1:27" ht="13.8" x14ac:dyDescent="0.25">
      <c r="AA60" s="41"/>
    </row>
    <row r="61" spans="1:27" ht="13.8" x14ac:dyDescent="0.25">
      <c r="Z61" s="36">
        <f t="shared" si="6"/>
        <v>0</v>
      </c>
      <c r="AA61" s="39">
        <f t="shared" si="11"/>
        <v>0</v>
      </c>
    </row>
    <row r="62" spans="1:27" ht="13.8" x14ac:dyDescent="0.25">
      <c r="Z62" s="36">
        <f t="shared" si="6"/>
        <v>0</v>
      </c>
      <c r="AA62" s="39">
        <f t="shared" si="11"/>
        <v>0</v>
      </c>
    </row>
    <row r="63" spans="1:27" ht="13.8" x14ac:dyDescent="0.25">
      <c r="Z63" s="36">
        <f t="shared" si="6"/>
        <v>0</v>
      </c>
      <c r="AA63" s="39">
        <f t="shared" si="11"/>
        <v>0</v>
      </c>
    </row>
    <row r="64" spans="1:27" ht="13.8" x14ac:dyDescent="0.25">
      <c r="Z64" s="36">
        <f t="shared" si="6"/>
        <v>0</v>
      </c>
      <c r="AA64" s="39">
        <f t="shared" si="11"/>
        <v>0</v>
      </c>
    </row>
    <row r="65" spans="26:27" ht="13.8" x14ac:dyDescent="0.25">
      <c r="Z65" s="36">
        <f t="shared" si="6"/>
        <v>0</v>
      </c>
      <c r="AA65" s="39">
        <f t="shared" si="11"/>
        <v>0</v>
      </c>
    </row>
    <row r="66" spans="26:27" ht="13.8" x14ac:dyDescent="0.25">
      <c r="Z66" s="36">
        <f t="shared" si="6"/>
        <v>0</v>
      </c>
      <c r="AA66" s="39">
        <f t="shared" si="11"/>
        <v>0</v>
      </c>
    </row>
    <row r="67" spans="26:27" ht="13.8" x14ac:dyDescent="0.25">
      <c r="Z67" s="36">
        <f t="shared" si="6"/>
        <v>0</v>
      </c>
      <c r="AA67" s="39">
        <f t="shared" si="11"/>
        <v>0</v>
      </c>
    </row>
    <row r="68" spans="26:27" ht="13.8" x14ac:dyDescent="0.25">
      <c r="Z68" s="36">
        <f t="shared" si="6"/>
        <v>0</v>
      </c>
      <c r="AA68" s="39">
        <f t="shared" si="11"/>
        <v>0</v>
      </c>
    </row>
    <row r="69" spans="26:27" ht="13.8" x14ac:dyDescent="0.25">
      <c r="Z69" s="36">
        <f t="shared" si="6"/>
        <v>0</v>
      </c>
      <c r="AA69" s="39">
        <f t="shared" si="11"/>
        <v>0</v>
      </c>
    </row>
    <row r="70" spans="26:27" ht="13.8" x14ac:dyDescent="0.25">
      <c r="Z70" s="36">
        <f t="shared" si="6"/>
        <v>0</v>
      </c>
      <c r="AA70" s="39">
        <f t="shared" si="11"/>
        <v>0</v>
      </c>
    </row>
    <row r="71" spans="26:27" ht="13.8" x14ac:dyDescent="0.25">
      <c r="Z71" s="36">
        <f t="shared" si="6"/>
        <v>0</v>
      </c>
      <c r="AA71" s="39">
        <f t="shared" si="11"/>
        <v>0</v>
      </c>
    </row>
    <row r="72" spans="26:27" ht="13.8" x14ac:dyDescent="0.25">
      <c r="Z72" s="36">
        <f t="shared" si="6"/>
        <v>0</v>
      </c>
      <c r="AA72" s="39">
        <f t="shared" si="11"/>
        <v>0</v>
      </c>
    </row>
    <row r="73" spans="26:27" ht="13.8" x14ac:dyDescent="0.25">
      <c r="Z73" s="36">
        <f t="shared" si="6"/>
        <v>0</v>
      </c>
      <c r="AA73" s="39">
        <f t="shared" si="11"/>
        <v>0</v>
      </c>
    </row>
    <row r="74" spans="26:27" ht="13.8" x14ac:dyDescent="0.25">
      <c r="Z74" s="36">
        <f t="shared" si="6"/>
        <v>0</v>
      </c>
      <c r="AA74" s="39">
        <f t="shared" si="11"/>
        <v>0</v>
      </c>
    </row>
    <row r="75" spans="26:27" ht="13.8" x14ac:dyDescent="0.25">
      <c r="Z75" s="36">
        <f t="shared" si="6"/>
        <v>0</v>
      </c>
      <c r="AA75" s="39">
        <f t="shared" si="11"/>
        <v>0</v>
      </c>
    </row>
    <row r="76" spans="26:27" ht="13.8" x14ac:dyDescent="0.25">
      <c r="Z76" s="36">
        <f t="shared" si="6"/>
        <v>0</v>
      </c>
      <c r="AA76" s="39">
        <f t="shared" si="11"/>
        <v>0</v>
      </c>
    </row>
    <row r="77" spans="26:27" ht="13.8" x14ac:dyDescent="0.25">
      <c r="Z77" s="36">
        <f t="shared" si="6"/>
        <v>0</v>
      </c>
      <c r="AA77" s="39">
        <f t="shared" si="11"/>
        <v>0</v>
      </c>
    </row>
    <row r="78" spans="26:27" ht="13.8" x14ac:dyDescent="0.25">
      <c r="Z78" s="36">
        <f t="shared" si="6"/>
        <v>0</v>
      </c>
      <c r="AA78" s="39">
        <f t="shared" si="11"/>
        <v>0</v>
      </c>
    </row>
    <row r="79" spans="26:27" ht="13.8" x14ac:dyDescent="0.25">
      <c r="Z79" s="36">
        <f t="shared" si="6"/>
        <v>0</v>
      </c>
      <c r="AA79" s="39">
        <f t="shared" si="11"/>
        <v>0</v>
      </c>
    </row>
    <row r="80" spans="26:27" ht="13.8" x14ac:dyDescent="0.25">
      <c r="Z80" s="36">
        <f t="shared" si="6"/>
        <v>0</v>
      </c>
      <c r="AA80" s="39">
        <f t="shared" si="11"/>
        <v>0</v>
      </c>
    </row>
    <row r="81" spans="26:27" ht="13.8" x14ac:dyDescent="0.25">
      <c r="Z81" s="36">
        <f t="shared" si="6"/>
        <v>0</v>
      </c>
      <c r="AA81" s="39">
        <f t="shared" si="11"/>
        <v>0</v>
      </c>
    </row>
    <row r="82" spans="26:27" ht="13.8" x14ac:dyDescent="0.25">
      <c r="Z82" s="36">
        <f t="shared" si="6"/>
        <v>0</v>
      </c>
      <c r="AA82" s="39">
        <f t="shared" si="11"/>
        <v>0</v>
      </c>
    </row>
    <row r="83" spans="26:27" ht="13.8" x14ac:dyDescent="0.25">
      <c r="Z83" s="36">
        <f t="shared" si="6"/>
        <v>0</v>
      </c>
      <c r="AA83" s="39">
        <f t="shared" si="11"/>
        <v>0</v>
      </c>
    </row>
    <row r="84" spans="26:27" ht="13.8" x14ac:dyDescent="0.25">
      <c r="Z84" s="36">
        <f t="shared" si="6"/>
        <v>0</v>
      </c>
      <c r="AA84" s="39">
        <f t="shared" si="11"/>
        <v>0</v>
      </c>
    </row>
    <row r="85" spans="26:27" ht="13.8" x14ac:dyDescent="0.25">
      <c r="AA85" s="41"/>
    </row>
    <row r="86" spans="26:27" ht="13.8" x14ac:dyDescent="0.25">
      <c r="Z86" s="36">
        <f t="shared" si="6"/>
        <v>0</v>
      </c>
      <c r="AA86" s="39">
        <f t="shared" si="11"/>
        <v>0</v>
      </c>
    </row>
    <row r="87" spans="26:27" ht="13.8" x14ac:dyDescent="0.25">
      <c r="Z87" s="36">
        <f t="shared" si="6"/>
        <v>0</v>
      </c>
      <c r="AA87" s="39">
        <f t="shared" si="11"/>
        <v>0</v>
      </c>
    </row>
    <row r="88" spans="26:27" ht="13.8" x14ac:dyDescent="0.25">
      <c r="Z88" s="36">
        <f t="shared" si="6"/>
        <v>0</v>
      </c>
      <c r="AA88" s="39">
        <f t="shared" si="11"/>
        <v>0</v>
      </c>
    </row>
    <row r="89" spans="26:27" ht="13.8" x14ac:dyDescent="0.25">
      <c r="Z89" s="36">
        <f t="shared" si="6"/>
        <v>0</v>
      </c>
      <c r="AA89" s="39">
        <f t="shared" si="11"/>
        <v>0</v>
      </c>
    </row>
    <row r="90" spans="26:27" ht="13.8" x14ac:dyDescent="0.25">
      <c r="Z90" s="36">
        <f t="shared" si="6"/>
        <v>0</v>
      </c>
      <c r="AA90" s="39">
        <f t="shared" si="11"/>
        <v>0</v>
      </c>
    </row>
    <row r="91" spans="26:27" ht="13.8" x14ac:dyDescent="0.25">
      <c r="Z91" s="36">
        <f t="shared" si="6"/>
        <v>0</v>
      </c>
      <c r="AA91" s="39">
        <f t="shared" si="11"/>
        <v>0</v>
      </c>
    </row>
    <row r="92" spans="26:27" ht="13.8" x14ac:dyDescent="0.25">
      <c r="Z92" s="36">
        <f t="shared" si="6"/>
        <v>0</v>
      </c>
      <c r="AA92" s="39">
        <f t="shared" si="11"/>
        <v>0</v>
      </c>
    </row>
    <row r="93" spans="26:27" ht="13.8" x14ac:dyDescent="0.25">
      <c r="Z93" s="36">
        <f t="shared" si="6"/>
        <v>0</v>
      </c>
      <c r="AA93" s="39">
        <f t="shared" si="11"/>
        <v>0</v>
      </c>
    </row>
    <row r="94" spans="26:27" ht="13.8" x14ac:dyDescent="0.25">
      <c r="Z94" s="36">
        <f t="shared" si="6"/>
        <v>0</v>
      </c>
      <c r="AA94" s="39">
        <f t="shared" si="11"/>
        <v>0</v>
      </c>
    </row>
    <row r="95" spans="26:27" ht="13.8" x14ac:dyDescent="0.25">
      <c r="Z95" s="36">
        <f t="shared" ref="Z95:Z107" si="12">SUM(G95,M95,S95,Y95)</f>
        <v>0</v>
      </c>
      <c r="AA95" s="39">
        <f t="shared" si="11"/>
        <v>0</v>
      </c>
    </row>
    <row r="96" spans="26:27" ht="13.8" x14ac:dyDescent="0.25">
      <c r="Z96" s="36">
        <f t="shared" si="12"/>
        <v>0</v>
      </c>
      <c r="AA96" s="39">
        <f t="shared" si="11"/>
        <v>0</v>
      </c>
    </row>
    <row r="97" spans="26:27" ht="13.8" x14ac:dyDescent="0.25">
      <c r="Z97" s="36">
        <f t="shared" si="12"/>
        <v>0</v>
      </c>
      <c r="AA97" s="39">
        <f t="shared" si="11"/>
        <v>0</v>
      </c>
    </row>
    <row r="98" spans="26:27" ht="13.8" x14ac:dyDescent="0.25">
      <c r="Z98" s="36">
        <f t="shared" si="12"/>
        <v>0</v>
      </c>
      <c r="AA98" s="39">
        <f t="shared" si="11"/>
        <v>0</v>
      </c>
    </row>
    <row r="99" spans="26:27" ht="13.8" x14ac:dyDescent="0.25">
      <c r="Z99" s="36">
        <f t="shared" si="12"/>
        <v>0</v>
      </c>
      <c r="AA99" s="39">
        <f t="shared" si="11"/>
        <v>0</v>
      </c>
    </row>
    <row r="100" spans="26:27" ht="13.8" x14ac:dyDescent="0.25">
      <c r="Z100" s="36">
        <f t="shared" si="12"/>
        <v>0</v>
      </c>
      <c r="AA100" s="39">
        <f t="shared" si="11"/>
        <v>0</v>
      </c>
    </row>
    <row r="101" spans="26:27" ht="13.8" x14ac:dyDescent="0.25">
      <c r="Z101" s="36">
        <f t="shared" si="12"/>
        <v>0</v>
      </c>
      <c r="AA101" s="39">
        <f t="shared" si="11"/>
        <v>0</v>
      </c>
    </row>
    <row r="102" spans="26:27" ht="13.8" x14ac:dyDescent="0.25">
      <c r="Z102" s="36">
        <f t="shared" si="12"/>
        <v>0</v>
      </c>
      <c r="AA102" s="39">
        <f t="shared" si="11"/>
        <v>0</v>
      </c>
    </row>
    <row r="103" spans="26:27" ht="13.8" x14ac:dyDescent="0.25">
      <c r="Z103" s="36">
        <f t="shared" si="12"/>
        <v>0</v>
      </c>
      <c r="AA103" s="39">
        <f t="shared" si="11"/>
        <v>0</v>
      </c>
    </row>
    <row r="104" spans="26:27" ht="13.8" x14ac:dyDescent="0.25">
      <c r="Z104" s="36">
        <f t="shared" si="12"/>
        <v>0</v>
      </c>
      <c r="AA104" s="39">
        <f t="shared" si="11"/>
        <v>0</v>
      </c>
    </row>
    <row r="105" spans="26:27" ht="13.8" x14ac:dyDescent="0.25">
      <c r="Z105" s="36">
        <f t="shared" si="12"/>
        <v>0</v>
      </c>
      <c r="AA105" s="39">
        <f t="shared" ref="AA105:AA107" si="13">SUM(D105,J105,P105,V105)</f>
        <v>0</v>
      </c>
    </row>
    <row r="106" spans="26:27" ht="13.8" x14ac:dyDescent="0.25">
      <c r="Z106" s="36">
        <f t="shared" si="12"/>
        <v>0</v>
      </c>
      <c r="AA106" s="39">
        <f t="shared" si="13"/>
        <v>0</v>
      </c>
    </row>
    <row r="107" spans="26:27" ht="13.8" x14ac:dyDescent="0.25">
      <c r="Z107" s="36">
        <f t="shared" si="12"/>
        <v>0</v>
      </c>
      <c r="AA107" s="39">
        <f t="shared" si="13"/>
        <v>0</v>
      </c>
    </row>
    <row r="108" spans="26:27" x14ac:dyDescent="0.25">
      <c r="AA108" s="43"/>
    </row>
    <row r="109" spans="26:27" x14ac:dyDescent="0.25">
      <c r="AA109" s="44"/>
    </row>
    <row r="110" spans="26:27" x14ac:dyDescent="0.25">
      <c r="AA110" s="42"/>
    </row>
  </sheetData>
  <mergeCells count="7">
    <mergeCell ref="A4:AA4"/>
    <mergeCell ref="A32:AA32"/>
    <mergeCell ref="A1:AB1"/>
    <mergeCell ref="B2:G2"/>
    <mergeCell ref="H2:M2"/>
    <mergeCell ref="N2:S2"/>
    <mergeCell ref="T2:Y2"/>
  </mergeCells>
  <pageMargins left="0.7" right="0.7" top="0.75" bottom="0.75" header="0.3" footer="0.3"/>
  <pageSetup paperSize="9" scale="3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59"/>
  <sheetViews>
    <sheetView topLeftCell="A13" zoomScale="45" zoomScaleNormal="45" workbookViewId="0">
      <selection sqref="A1:AL59"/>
    </sheetView>
  </sheetViews>
  <sheetFormatPr defaultRowHeight="13.2" x14ac:dyDescent="0.25"/>
  <cols>
    <col min="1" max="1" width="45.33203125" customWidth="1"/>
    <col min="2" max="2" width="4.77734375" customWidth="1"/>
    <col min="3" max="6" width="4.6640625" customWidth="1"/>
    <col min="7" max="7" width="5.44140625" customWidth="1"/>
    <col min="8" max="12" width="4.6640625" customWidth="1"/>
    <col min="13" max="13" width="5.44140625" customWidth="1"/>
    <col min="14" max="14" width="4.77734375" customWidth="1"/>
    <col min="15" max="18" width="4.6640625" customWidth="1"/>
    <col min="19" max="19" width="5.44140625" customWidth="1"/>
    <col min="20" max="24" width="4.6640625" customWidth="1"/>
    <col min="25" max="25" width="5.77734375" customWidth="1"/>
    <col min="26" max="30" width="4.6640625" customWidth="1"/>
    <col min="31" max="32" width="5.44140625" customWidth="1"/>
    <col min="33" max="33" width="8.21875" customWidth="1"/>
    <col min="34" max="35" width="9.44140625" customWidth="1"/>
    <col min="36" max="36" width="9.33203125" customWidth="1"/>
    <col min="37" max="37" width="11.109375" customWidth="1"/>
    <col min="38" max="38" width="0.77734375" customWidth="1"/>
  </cols>
  <sheetData>
    <row r="1" spans="1:38" ht="61.5" customHeight="1" x14ac:dyDescent="0.25">
      <c r="A1" s="61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38" ht="27" customHeight="1" x14ac:dyDescent="0.25">
      <c r="A2" s="29" t="s">
        <v>71</v>
      </c>
      <c r="B2" s="70" t="s">
        <v>62</v>
      </c>
      <c r="C2" s="71"/>
      <c r="D2" s="71"/>
      <c r="E2" s="71"/>
      <c r="F2" s="71"/>
      <c r="G2" s="72"/>
      <c r="H2" s="67" t="s">
        <v>63</v>
      </c>
      <c r="I2" s="68"/>
      <c r="J2" s="68"/>
      <c r="K2" s="68"/>
      <c r="L2" s="68"/>
      <c r="M2" s="69"/>
      <c r="N2" s="75" t="s">
        <v>64</v>
      </c>
      <c r="O2" s="76"/>
      <c r="P2" s="76"/>
      <c r="Q2" s="76"/>
      <c r="R2" s="76"/>
      <c r="S2" s="77"/>
      <c r="T2" s="70" t="s">
        <v>65</v>
      </c>
      <c r="U2" s="71"/>
      <c r="V2" s="71"/>
      <c r="W2" s="71"/>
      <c r="X2" s="71"/>
      <c r="Y2" s="72"/>
      <c r="Z2" s="75" t="s">
        <v>66</v>
      </c>
      <c r="AA2" s="76"/>
      <c r="AB2" s="76"/>
      <c r="AC2" s="76"/>
      <c r="AD2" s="76"/>
      <c r="AE2" s="77"/>
      <c r="AF2" s="75" t="s">
        <v>35</v>
      </c>
      <c r="AG2" s="76"/>
      <c r="AH2" s="76"/>
      <c r="AI2" s="76"/>
      <c r="AJ2" s="76"/>
      <c r="AK2" s="77"/>
    </row>
    <row r="3" spans="1:38" ht="207" customHeight="1" x14ac:dyDescent="0.25">
      <c r="A3" s="3"/>
      <c r="B3" s="18" t="s">
        <v>36</v>
      </c>
      <c r="C3" s="18" t="s">
        <v>37</v>
      </c>
      <c r="D3" s="4" t="s">
        <v>95</v>
      </c>
      <c r="E3" s="18" t="s">
        <v>82</v>
      </c>
      <c r="F3" s="31" t="s">
        <v>83</v>
      </c>
      <c r="G3" s="19" t="s">
        <v>38</v>
      </c>
      <c r="H3" s="18" t="s">
        <v>36</v>
      </c>
      <c r="I3" s="18" t="s">
        <v>37</v>
      </c>
      <c r="J3" s="4" t="s">
        <v>95</v>
      </c>
      <c r="K3" s="18" t="s">
        <v>82</v>
      </c>
      <c r="L3" s="31" t="s">
        <v>83</v>
      </c>
      <c r="M3" s="19" t="s">
        <v>38</v>
      </c>
      <c r="N3" s="18" t="s">
        <v>36</v>
      </c>
      <c r="O3" s="18" t="s">
        <v>37</v>
      </c>
      <c r="P3" s="4" t="s">
        <v>95</v>
      </c>
      <c r="Q3" s="18" t="s">
        <v>82</v>
      </c>
      <c r="R3" s="31" t="s">
        <v>83</v>
      </c>
      <c r="S3" s="19" t="s">
        <v>38</v>
      </c>
      <c r="T3" s="18" t="s">
        <v>36</v>
      </c>
      <c r="U3" s="18" t="s">
        <v>37</v>
      </c>
      <c r="V3" s="4" t="s">
        <v>95</v>
      </c>
      <c r="W3" s="18" t="s">
        <v>82</v>
      </c>
      <c r="X3" s="31" t="s">
        <v>83</v>
      </c>
      <c r="Y3" s="19" t="s">
        <v>38</v>
      </c>
      <c r="Z3" s="18" t="s">
        <v>36</v>
      </c>
      <c r="AA3" s="18" t="s">
        <v>37</v>
      </c>
      <c r="AB3" s="4" t="s">
        <v>95</v>
      </c>
      <c r="AC3" s="18" t="s">
        <v>82</v>
      </c>
      <c r="AD3" s="31" t="s">
        <v>83</v>
      </c>
      <c r="AE3" s="19" t="s">
        <v>38</v>
      </c>
      <c r="AF3" s="20" t="s">
        <v>67</v>
      </c>
      <c r="AG3" s="38" t="s">
        <v>138</v>
      </c>
      <c r="AH3" s="20" t="s">
        <v>68</v>
      </c>
      <c r="AI3" s="38" t="s">
        <v>139</v>
      </c>
      <c r="AJ3" s="20" t="s">
        <v>69</v>
      </c>
      <c r="AK3" s="14" t="s">
        <v>79</v>
      </c>
    </row>
    <row r="4" spans="1:38" ht="17.399999999999999" customHeight="1" x14ac:dyDescent="0.25">
      <c r="A4" s="79" t="s">
        <v>72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1"/>
    </row>
    <row r="5" spans="1:38" ht="15.75" customHeight="1" x14ac:dyDescent="0.25">
      <c r="A5" s="21" t="s">
        <v>40</v>
      </c>
      <c r="B5" s="32"/>
      <c r="C5" s="32"/>
      <c r="D5" s="32"/>
      <c r="E5" s="32"/>
      <c r="F5" s="32"/>
      <c r="G5" s="24">
        <f t="shared" ref="G5:G31" si="0">SUM(B5,C5,E5,F5)</f>
        <v>0</v>
      </c>
      <c r="H5" s="32"/>
      <c r="I5" s="32"/>
      <c r="J5" s="32"/>
      <c r="K5" s="32"/>
      <c r="L5" s="32"/>
      <c r="M5" s="24">
        <f t="shared" ref="M5:M31" si="1">SUM(H5,I5,K5,L5)</f>
        <v>0</v>
      </c>
      <c r="N5" s="32"/>
      <c r="O5" s="32"/>
      <c r="P5" s="32"/>
      <c r="Q5" s="32">
        <v>1</v>
      </c>
      <c r="R5" s="32"/>
      <c r="S5" s="24">
        <f t="shared" ref="S5:S31" si="2">SUM(N5,O5,Q5,R5)</f>
        <v>1</v>
      </c>
      <c r="T5" s="32"/>
      <c r="U5" s="32"/>
      <c r="V5" s="32"/>
      <c r="W5" s="32"/>
      <c r="X5" s="32"/>
      <c r="Y5" s="24">
        <f t="shared" ref="Y5:Y31" si="3">SUM(T5,U5,W5,X5)</f>
        <v>0</v>
      </c>
      <c r="Z5" s="32"/>
      <c r="AA5" s="32"/>
      <c r="AB5" s="32">
        <v>1</v>
      </c>
      <c r="AC5" s="32"/>
      <c r="AD5" s="26">
        <v>1</v>
      </c>
      <c r="AE5" s="24">
        <f t="shared" ref="AE5:AE59" si="4">SUM(Z5,AA5,AC5,AD5)</f>
        <v>1</v>
      </c>
      <c r="AF5" s="24">
        <f>SUM(AE5,Y5,S5,M5,G5)</f>
        <v>2</v>
      </c>
      <c r="AG5" s="39">
        <f>SUM(J5,P5,V5,AB5)</f>
        <v>1</v>
      </c>
      <c r="AH5" s="13">
        <f>SUM('СОО 1 полугодие'!AA5,'СОО 2 полугодие'!AF5)</f>
        <v>2</v>
      </c>
      <c r="AI5" s="13">
        <f>SUM('СОО 1 полугодие'!AA5,'СОО 2 полугодие'!AG5)</f>
        <v>1</v>
      </c>
      <c r="AJ5" s="23">
        <v>68</v>
      </c>
      <c r="AK5" s="24">
        <v>2.9</v>
      </c>
    </row>
    <row r="6" spans="1:38" ht="15.75" customHeight="1" x14ac:dyDescent="0.25">
      <c r="A6" s="21" t="s">
        <v>105</v>
      </c>
      <c r="B6" s="32"/>
      <c r="C6" s="32"/>
      <c r="D6" s="32">
        <v>1</v>
      </c>
      <c r="E6" s="32"/>
      <c r="F6" s="32"/>
      <c r="G6" s="24">
        <f t="shared" si="0"/>
        <v>0</v>
      </c>
      <c r="H6" s="32"/>
      <c r="I6" s="32"/>
      <c r="J6" s="32">
        <v>1</v>
      </c>
      <c r="K6" s="32">
        <v>1</v>
      </c>
      <c r="L6" s="32"/>
      <c r="M6" s="24">
        <f t="shared" si="1"/>
        <v>1</v>
      </c>
      <c r="N6" s="32"/>
      <c r="O6" s="32"/>
      <c r="P6" s="32">
        <v>1</v>
      </c>
      <c r="Q6" s="32"/>
      <c r="R6" s="32"/>
      <c r="S6" s="24">
        <f t="shared" si="2"/>
        <v>0</v>
      </c>
      <c r="T6" s="32"/>
      <c r="U6" s="32"/>
      <c r="V6" s="32">
        <v>1</v>
      </c>
      <c r="W6" s="32"/>
      <c r="X6" s="32"/>
      <c r="Y6" s="24">
        <f t="shared" si="3"/>
        <v>0</v>
      </c>
      <c r="Z6" s="32"/>
      <c r="AA6" s="32"/>
      <c r="AB6" s="32"/>
      <c r="AC6" s="32"/>
      <c r="AD6" s="26">
        <v>1</v>
      </c>
      <c r="AE6" s="24">
        <f t="shared" si="4"/>
        <v>1</v>
      </c>
      <c r="AF6" s="24">
        <f>SUM(AE6,Y6,S6,M6,G6)</f>
        <v>2</v>
      </c>
      <c r="AG6" s="39">
        <f t="shared" ref="AG6:AG59" si="5">SUM(J6,P6,V6,AB6)</f>
        <v>3</v>
      </c>
      <c r="AH6" s="13">
        <f>SUM('СОО 1 полугодие'!AA6,'СОО 2 полугодие'!AF6)</f>
        <v>6</v>
      </c>
      <c r="AI6" s="13">
        <f>SUM('СОО 1 полугодие'!AA6,'СОО 2 полугодие'!AG6)</f>
        <v>7</v>
      </c>
      <c r="AJ6" s="23">
        <v>170</v>
      </c>
      <c r="AK6" s="24"/>
    </row>
    <row r="7" spans="1:38" ht="15.75" customHeight="1" x14ac:dyDescent="0.25">
      <c r="A7" s="30" t="s">
        <v>98</v>
      </c>
      <c r="B7" s="32"/>
      <c r="C7" s="32"/>
      <c r="D7" s="32">
        <v>1</v>
      </c>
      <c r="E7" s="32"/>
      <c r="F7" s="32"/>
      <c r="G7" s="24">
        <f t="shared" si="0"/>
        <v>0</v>
      </c>
      <c r="H7" s="32"/>
      <c r="I7" s="32"/>
      <c r="J7" s="32"/>
      <c r="K7" s="32"/>
      <c r="L7" s="32"/>
      <c r="M7" s="24">
        <f t="shared" si="1"/>
        <v>0</v>
      </c>
      <c r="N7" s="32"/>
      <c r="O7" s="32"/>
      <c r="P7" s="32">
        <v>1</v>
      </c>
      <c r="Q7" s="32"/>
      <c r="R7" s="32"/>
      <c r="S7" s="24">
        <f t="shared" si="2"/>
        <v>0</v>
      </c>
      <c r="T7" s="32"/>
      <c r="U7" s="32"/>
      <c r="V7" s="32">
        <v>2</v>
      </c>
      <c r="W7" s="32"/>
      <c r="X7" s="32">
        <v>1</v>
      </c>
      <c r="Y7" s="24">
        <f t="shared" si="3"/>
        <v>1</v>
      </c>
      <c r="Z7" s="32"/>
      <c r="AA7" s="32"/>
      <c r="AB7" s="32"/>
      <c r="AC7" s="32"/>
      <c r="AD7" s="26">
        <v>1</v>
      </c>
      <c r="AE7" s="24">
        <f t="shared" si="4"/>
        <v>1</v>
      </c>
      <c r="AF7" s="24">
        <f t="shared" ref="AF7:AF59" si="6">SUM(AE7,Y7,S7,M7,G7)</f>
        <v>2</v>
      </c>
      <c r="AG7" s="39">
        <f t="shared" si="5"/>
        <v>3</v>
      </c>
      <c r="AH7" s="13">
        <f>SUM('СОО 1 полугодие'!AA7,'СОО 2 полугодие'!AF7)</f>
        <v>7</v>
      </c>
      <c r="AI7" s="13">
        <f>SUM('СОО 1 полугодие'!AA7,'СОО 2 полугодие'!AG7)</f>
        <v>8</v>
      </c>
      <c r="AJ7" s="23">
        <v>102</v>
      </c>
      <c r="AK7" s="24">
        <v>2</v>
      </c>
    </row>
    <row r="8" spans="1:38" ht="15.75" customHeight="1" x14ac:dyDescent="0.25">
      <c r="A8" s="30" t="s">
        <v>117</v>
      </c>
      <c r="B8" s="32"/>
      <c r="C8" s="32"/>
      <c r="D8" s="32"/>
      <c r="E8" s="32"/>
      <c r="F8" s="32"/>
      <c r="G8" s="24">
        <f t="shared" si="0"/>
        <v>0</v>
      </c>
      <c r="H8" s="32"/>
      <c r="I8" s="32"/>
      <c r="J8" s="32"/>
      <c r="K8" s="32"/>
      <c r="L8" s="32"/>
      <c r="M8" s="24">
        <f t="shared" si="1"/>
        <v>0</v>
      </c>
      <c r="N8" s="32"/>
      <c r="O8" s="32"/>
      <c r="P8" s="32"/>
      <c r="Q8" s="32"/>
      <c r="R8" s="32"/>
      <c r="S8" s="24">
        <f t="shared" si="2"/>
        <v>0</v>
      </c>
      <c r="T8" s="32"/>
      <c r="U8" s="32"/>
      <c r="V8" s="32"/>
      <c r="W8" s="32"/>
      <c r="X8" s="32"/>
      <c r="Y8" s="24">
        <f t="shared" si="3"/>
        <v>0</v>
      </c>
      <c r="Z8" s="32"/>
      <c r="AA8" s="32"/>
      <c r="AB8" s="32"/>
      <c r="AC8" s="32"/>
      <c r="AD8" s="26"/>
      <c r="AE8" s="24">
        <f t="shared" si="4"/>
        <v>0</v>
      </c>
      <c r="AF8" s="24">
        <f t="shared" si="6"/>
        <v>0</v>
      </c>
      <c r="AG8" s="39">
        <f t="shared" si="5"/>
        <v>0</v>
      </c>
      <c r="AH8" s="13">
        <f>SUM('СОО 1 полугодие'!AA8,'СОО 2 полугодие'!AF8)</f>
        <v>0</v>
      </c>
      <c r="AI8" s="13">
        <f>SUM('СОО 1 полугодие'!AA8,'СОО 2 полугодие'!AG8)</f>
        <v>0</v>
      </c>
      <c r="AJ8" s="23"/>
      <c r="AK8" s="24"/>
    </row>
    <row r="9" spans="1:38" ht="15.75" customHeight="1" x14ac:dyDescent="0.25">
      <c r="A9" s="30" t="s">
        <v>118</v>
      </c>
      <c r="B9" s="32"/>
      <c r="C9" s="32"/>
      <c r="D9" s="32"/>
      <c r="E9" s="32">
        <v>1</v>
      </c>
      <c r="F9" s="32"/>
      <c r="G9" s="24">
        <f t="shared" si="0"/>
        <v>1</v>
      </c>
      <c r="H9" s="32"/>
      <c r="I9" s="32"/>
      <c r="J9" s="32"/>
      <c r="K9" s="32">
        <v>1</v>
      </c>
      <c r="L9" s="32"/>
      <c r="M9" s="24">
        <f t="shared" si="1"/>
        <v>1</v>
      </c>
      <c r="N9" s="32"/>
      <c r="O9" s="32"/>
      <c r="P9" s="32"/>
      <c r="Q9" s="32">
        <v>1</v>
      </c>
      <c r="R9" s="32"/>
      <c r="S9" s="24">
        <f t="shared" si="2"/>
        <v>1</v>
      </c>
      <c r="T9" s="32"/>
      <c r="U9" s="32"/>
      <c r="V9" s="32"/>
      <c r="W9" s="32">
        <v>1</v>
      </c>
      <c r="X9" s="32"/>
      <c r="Y9" s="24">
        <f t="shared" si="3"/>
        <v>1</v>
      </c>
      <c r="Z9" s="32"/>
      <c r="AA9" s="32"/>
      <c r="AB9" s="32"/>
      <c r="AC9" s="32"/>
      <c r="AD9" s="26"/>
      <c r="AE9" s="24">
        <f t="shared" si="4"/>
        <v>0</v>
      </c>
      <c r="AF9" s="24">
        <f t="shared" si="6"/>
        <v>4</v>
      </c>
      <c r="AG9" s="39">
        <f t="shared" si="5"/>
        <v>0</v>
      </c>
      <c r="AH9" s="13">
        <f>SUM('СОО 1 полугодие'!AA9,'СОО 2 полугодие'!AF9)</f>
        <v>4</v>
      </c>
      <c r="AI9" s="13">
        <f>SUM('СОО 1 полугодие'!AA9,'СОО 2 полугодие'!AG9)</f>
        <v>0</v>
      </c>
      <c r="AJ9" s="23"/>
      <c r="AK9" s="24"/>
    </row>
    <row r="10" spans="1:38" ht="15.75" customHeight="1" x14ac:dyDescent="0.25">
      <c r="A10" s="30" t="s">
        <v>109</v>
      </c>
      <c r="B10" s="32"/>
      <c r="C10" s="32"/>
      <c r="D10" s="32"/>
      <c r="E10" s="32">
        <v>1</v>
      </c>
      <c r="F10" s="32"/>
      <c r="G10" s="24">
        <f t="shared" si="0"/>
        <v>1</v>
      </c>
      <c r="H10" s="32"/>
      <c r="I10" s="32"/>
      <c r="J10" s="32"/>
      <c r="K10" s="32">
        <v>1</v>
      </c>
      <c r="L10" s="32"/>
      <c r="M10" s="24">
        <f t="shared" si="1"/>
        <v>1</v>
      </c>
      <c r="N10" s="32"/>
      <c r="O10" s="32"/>
      <c r="P10" s="32"/>
      <c r="Q10" s="32">
        <v>2</v>
      </c>
      <c r="R10" s="32"/>
      <c r="S10" s="24">
        <f t="shared" si="2"/>
        <v>2</v>
      </c>
      <c r="T10" s="32"/>
      <c r="U10" s="32"/>
      <c r="V10" s="32"/>
      <c r="W10" s="32"/>
      <c r="X10" s="32"/>
      <c r="Y10" s="24">
        <f t="shared" si="3"/>
        <v>0</v>
      </c>
      <c r="Z10" s="32"/>
      <c r="AA10" s="32"/>
      <c r="AB10" s="32"/>
      <c r="AC10" s="32">
        <v>1</v>
      </c>
      <c r="AD10" s="26">
        <v>1</v>
      </c>
      <c r="AE10" s="24">
        <f t="shared" si="4"/>
        <v>2</v>
      </c>
      <c r="AF10" s="24">
        <f t="shared" si="6"/>
        <v>6</v>
      </c>
      <c r="AG10" s="39">
        <f t="shared" si="5"/>
        <v>0</v>
      </c>
      <c r="AH10" s="13">
        <f>SUM('СОО 1 полугодие'!AA10,'СОО 2 полугодие'!AF10)</f>
        <v>6</v>
      </c>
      <c r="AI10" s="13">
        <f>SUM('СОО 1 полугодие'!AA10,'СОО 2 полугодие'!AG10)</f>
        <v>0</v>
      </c>
      <c r="AJ10" s="23">
        <v>170</v>
      </c>
      <c r="AK10" s="24"/>
    </row>
    <row r="11" spans="1:38" ht="15.9" customHeight="1" x14ac:dyDescent="0.25">
      <c r="A11" s="21" t="s">
        <v>73</v>
      </c>
      <c r="B11" s="32"/>
      <c r="C11" s="32"/>
      <c r="D11" s="32"/>
      <c r="E11" s="32">
        <v>1</v>
      </c>
      <c r="F11" s="25"/>
      <c r="G11" s="24">
        <f t="shared" si="0"/>
        <v>1</v>
      </c>
      <c r="H11" s="32"/>
      <c r="I11" s="32"/>
      <c r="J11" s="32"/>
      <c r="K11" s="32">
        <v>1</v>
      </c>
      <c r="L11" s="25"/>
      <c r="M11" s="24">
        <f t="shared" si="1"/>
        <v>1</v>
      </c>
      <c r="N11" s="32"/>
      <c r="O11" s="32"/>
      <c r="P11" s="32"/>
      <c r="Q11" s="32">
        <v>1</v>
      </c>
      <c r="R11" s="26"/>
      <c r="S11" s="24">
        <f t="shared" si="2"/>
        <v>1</v>
      </c>
      <c r="T11" s="32"/>
      <c r="U11" s="32"/>
      <c r="V11" s="32"/>
      <c r="W11" s="32"/>
      <c r="X11" s="26"/>
      <c r="Y11" s="24">
        <f t="shared" si="3"/>
        <v>0</v>
      </c>
      <c r="Z11" s="32"/>
      <c r="AA11" s="32"/>
      <c r="AB11" s="32"/>
      <c r="AC11" s="32"/>
      <c r="AD11" s="26">
        <v>1</v>
      </c>
      <c r="AE11" s="24">
        <f t="shared" si="4"/>
        <v>1</v>
      </c>
      <c r="AF11" s="24">
        <f t="shared" si="6"/>
        <v>4</v>
      </c>
      <c r="AG11" s="39">
        <f t="shared" si="5"/>
        <v>0</v>
      </c>
      <c r="AH11" s="13">
        <f>SUM('СОО 1 полугодие'!AA11,'СОО 2 полугодие'!AF11)</f>
        <v>4</v>
      </c>
      <c r="AI11" s="13">
        <f>SUM('СОО 1 полугодие'!AA11,'СОО 2 полугодие'!AG11)</f>
        <v>0</v>
      </c>
      <c r="AJ11" s="23">
        <v>102</v>
      </c>
      <c r="AK11" s="24">
        <v>6.9</v>
      </c>
    </row>
    <row r="12" spans="1:38" ht="31.5" customHeight="1" x14ac:dyDescent="0.25">
      <c r="A12" s="3" t="s">
        <v>74</v>
      </c>
      <c r="B12" s="33"/>
      <c r="C12" s="33"/>
      <c r="D12" s="33"/>
      <c r="E12" s="33">
        <v>1</v>
      </c>
      <c r="F12" s="33"/>
      <c r="G12" s="24">
        <f t="shared" si="0"/>
        <v>1</v>
      </c>
      <c r="H12" s="33"/>
      <c r="I12" s="33"/>
      <c r="J12" s="33"/>
      <c r="K12" s="33"/>
      <c r="L12" s="33"/>
      <c r="M12" s="24">
        <f t="shared" si="1"/>
        <v>0</v>
      </c>
      <c r="N12" s="33"/>
      <c r="O12" s="33"/>
      <c r="P12" s="33"/>
      <c r="Q12" s="33"/>
      <c r="R12" s="26"/>
      <c r="S12" s="24">
        <f t="shared" si="2"/>
        <v>0</v>
      </c>
      <c r="T12" s="33"/>
      <c r="U12" s="33"/>
      <c r="V12" s="33"/>
      <c r="W12" s="33">
        <v>1</v>
      </c>
      <c r="X12" s="33"/>
      <c r="Y12" s="24">
        <f t="shared" si="3"/>
        <v>1</v>
      </c>
      <c r="Z12" s="33"/>
      <c r="AA12" s="33"/>
      <c r="AB12" s="33"/>
      <c r="AC12" s="33"/>
      <c r="AD12" s="26">
        <v>1</v>
      </c>
      <c r="AE12" s="24">
        <f t="shared" si="4"/>
        <v>1</v>
      </c>
      <c r="AF12" s="24">
        <f t="shared" si="6"/>
        <v>3</v>
      </c>
      <c r="AG12" s="39">
        <f t="shared" si="5"/>
        <v>0</v>
      </c>
      <c r="AH12" s="13">
        <f>SUM('СОО 1 полугодие'!AA12,'СОО 2 полугодие'!AF12)</f>
        <v>3</v>
      </c>
      <c r="AI12" s="13">
        <f>SUM('СОО 1 полугодие'!AA12,'СОО 2 полугодие'!AG12)</f>
        <v>0</v>
      </c>
      <c r="AJ12" s="23">
        <v>68</v>
      </c>
      <c r="AK12" s="24">
        <v>8.8000000000000007</v>
      </c>
    </row>
    <row r="13" spans="1:38" ht="30.6" customHeight="1" x14ac:dyDescent="0.25">
      <c r="A13" s="30" t="s">
        <v>86</v>
      </c>
      <c r="B13" s="33"/>
      <c r="C13" s="33"/>
      <c r="D13" s="33"/>
      <c r="E13" s="33">
        <v>1</v>
      </c>
      <c r="F13" s="33"/>
      <c r="G13" s="24">
        <f t="shared" si="0"/>
        <v>1</v>
      </c>
      <c r="H13" s="33"/>
      <c r="I13" s="33"/>
      <c r="J13" s="33"/>
      <c r="K13" s="33"/>
      <c r="L13" s="33"/>
      <c r="M13" s="24">
        <f t="shared" si="1"/>
        <v>0</v>
      </c>
      <c r="N13" s="33"/>
      <c r="O13" s="33"/>
      <c r="P13" s="33"/>
      <c r="Q13" s="33">
        <v>1</v>
      </c>
      <c r="R13" s="26"/>
      <c r="S13" s="24">
        <f t="shared" si="2"/>
        <v>1</v>
      </c>
      <c r="T13" s="33"/>
      <c r="U13" s="33"/>
      <c r="V13" s="33"/>
      <c r="W13" s="33">
        <v>1</v>
      </c>
      <c r="X13" s="33"/>
      <c r="Y13" s="24">
        <f t="shared" si="3"/>
        <v>1</v>
      </c>
      <c r="Z13" s="33"/>
      <c r="AA13" s="33"/>
      <c r="AB13" s="33"/>
      <c r="AC13" s="33">
        <v>1</v>
      </c>
      <c r="AD13" s="26">
        <v>1</v>
      </c>
      <c r="AE13" s="24">
        <f t="shared" si="4"/>
        <v>2</v>
      </c>
      <c r="AF13" s="24">
        <f t="shared" si="6"/>
        <v>5</v>
      </c>
      <c r="AG13" s="39">
        <f t="shared" si="5"/>
        <v>0</v>
      </c>
      <c r="AH13" s="13">
        <f>SUM('СОО 1 полугодие'!AA13,'СОО 2 полугодие'!AF13)</f>
        <v>5</v>
      </c>
      <c r="AI13" s="13">
        <f>SUM('СОО 1 полугодие'!AA13,'СОО 2 полугодие'!AG13)</f>
        <v>0</v>
      </c>
      <c r="AJ13" s="23">
        <v>136</v>
      </c>
      <c r="AK13" s="24">
        <v>3.7</v>
      </c>
    </row>
    <row r="14" spans="1:38" ht="15.75" customHeight="1" x14ac:dyDescent="0.25">
      <c r="A14" s="21" t="s">
        <v>75</v>
      </c>
      <c r="B14" s="32"/>
      <c r="C14" s="32"/>
      <c r="D14" s="32"/>
      <c r="E14" s="32"/>
      <c r="F14" s="32"/>
      <c r="G14" s="24">
        <f t="shared" si="0"/>
        <v>0</v>
      </c>
      <c r="H14" s="32"/>
      <c r="I14" s="32"/>
      <c r="J14" s="32"/>
      <c r="K14" s="32">
        <v>1</v>
      </c>
      <c r="L14" s="32"/>
      <c r="M14" s="24">
        <f t="shared" si="1"/>
        <v>1</v>
      </c>
      <c r="N14" s="32"/>
      <c r="O14" s="32"/>
      <c r="P14" s="32"/>
      <c r="Q14" s="32"/>
      <c r="R14" s="26"/>
      <c r="S14" s="24">
        <f t="shared" si="2"/>
        <v>0</v>
      </c>
      <c r="T14" s="32"/>
      <c r="U14" s="32"/>
      <c r="V14" s="32"/>
      <c r="W14" s="32">
        <v>1</v>
      </c>
      <c r="X14" s="32"/>
      <c r="Y14" s="24">
        <f t="shared" si="3"/>
        <v>1</v>
      </c>
      <c r="Z14" s="32"/>
      <c r="AA14" s="32"/>
      <c r="AB14" s="32"/>
      <c r="AC14" s="32">
        <v>1</v>
      </c>
      <c r="AD14" s="26">
        <v>1</v>
      </c>
      <c r="AE14" s="24">
        <f t="shared" si="4"/>
        <v>2</v>
      </c>
      <c r="AF14" s="24">
        <f t="shared" si="6"/>
        <v>4</v>
      </c>
      <c r="AG14" s="39">
        <f t="shared" si="5"/>
        <v>0</v>
      </c>
      <c r="AH14" s="13">
        <f>SUM('СОО 1 полугодие'!AA14,'СОО 2 полугодие'!AF14)</f>
        <v>4</v>
      </c>
      <c r="AI14" s="13">
        <f>SUM('СОО 1 полугодие'!AA14,'СОО 2 полугодие'!AG14)</f>
        <v>0</v>
      </c>
      <c r="AJ14" s="23">
        <v>68</v>
      </c>
      <c r="AK14" s="24">
        <v>7.4</v>
      </c>
    </row>
    <row r="15" spans="1:38" ht="15.75" customHeight="1" x14ac:dyDescent="0.25">
      <c r="A15" s="30" t="s">
        <v>90</v>
      </c>
      <c r="B15" s="32"/>
      <c r="C15" s="32"/>
      <c r="D15" s="32"/>
      <c r="E15" s="32"/>
      <c r="F15" s="32"/>
      <c r="G15" s="24">
        <f t="shared" si="0"/>
        <v>0</v>
      </c>
      <c r="H15" s="32"/>
      <c r="I15" s="32"/>
      <c r="J15" s="32"/>
      <c r="K15" s="32">
        <v>1</v>
      </c>
      <c r="L15" s="32"/>
      <c r="M15" s="24">
        <f t="shared" si="1"/>
        <v>1</v>
      </c>
      <c r="N15" s="32"/>
      <c r="O15" s="32"/>
      <c r="P15" s="32"/>
      <c r="Q15" s="32">
        <v>1</v>
      </c>
      <c r="R15" s="26"/>
      <c r="S15" s="24">
        <f t="shared" si="2"/>
        <v>1</v>
      </c>
      <c r="T15" s="32"/>
      <c r="U15" s="32"/>
      <c r="V15" s="32"/>
      <c r="W15" s="32">
        <v>1</v>
      </c>
      <c r="X15" s="32"/>
      <c r="Y15" s="24">
        <f t="shared" si="3"/>
        <v>1</v>
      </c>
      <c r="Z15" s="32"/>
      <c r="AA15" s="32"/>
      <c r="AB15" s="32"/>
      <c r="AC15" s="32">
        <v>1</v>
      </c>
      <c r="AD15" s="26">
        <v>1</v>
      </c>
      <c r="AE15" s="24">
        <f t="shared" si="4"/>
        <v>2</v>
      </c>
      <c r="AF15" s="24">
        <f t="shared" si="6"/>
        <v>5</v>
      </c>
      <c r="AG15" s="39">
        <f t="shared" si="5"/>
        <v>0</v>
      </c>
      <c r="AH15" s="13">
        <f>SUM('СОО 1 полугодие'!AA15,'СОО 2 полугодие'!AF15)</f>
        <v>5</v>
      </c>
      <c r="AI15" s="13">
        <f>SUM('СОО 1 полугодие'!AA15,'СОО 2 полугодие'!AG15)</f>
        <v>0</v>
      </c>
      <c r="AJ15" s="23">
        <v>102</v>
      </c>
      <c r="AK15" s="24">
        <v>4.9000000000000004</v>
      </c>
    </row>
    <row r="16" spans="1:38" ht="15.75" customHeight="1" x14ac:dyDescent="0.25">
      <c r="A16" s="30" t="s">
        <v>112</v>
      </c>
      <c r="B16" s="32"/>
      <c r="C16" s="32"/>
      <c r="D16" s="32"/>
      <c r="E16" s="32">
        <v>1</v>
      </c>
      <c r="F16" s="32"/>
      <c r="G16" s="24">
        <f t="shared" si="0"/>
        <v>1</v>
      </c>
      <c r="H16" s="32"/>
      <c r="I16" s="32"/>
      <c r="J16" s="32"/>
      <c r="K16" s="32"/>
      <c r="L16" s="32"/>
      <c r="M16" s="24">
        <f t="shared" si="1"/>
        <v>0</v>
      </c>
      <c r="N16" s="32"/>
      <c r="O16" s="32"/>
      <c r="P16" s="32"/>
      <c r="Q16" s="32">
        <v>1</v>
      </c>
      <c r="R16" s="26"/>
      <c r="S16" s="24">
        <f t="shared" si="2"/>
        <v>1</v>
      </c>
      <c r="T16" s="32"/>
      <c r="U16" s="32"/>
      <c r="V16" s="32"/>
      <c r="W16" s="32"/>
      <c r="X16" s="32"/>
      <c r="Y16" s="24">
        <f t="shared" si="3"/>
        <v>0</v>
      </c>
      <c r="Z16" s="32"/>
      <c r="AA16" s="32"/>
      <c r="AB16" s="32"/>
      <c r="AC16" s="32"/>
      <c r="AD16" s="26">
        <v>1</v>
      </c>
      <c r="AE16" s="24">
        <f t="shared" si="4"/>
        <v>1</v>
      </c>
      <c r="AF16" s="24">
        <f t="shared" ref="AF16" si="7">SUM(AE16,Y16,S16,M16,G16)</f>
        <v>3</v>
      </c>
      <c r="AG16" s="39">
        <f t="shared" si="5"/>
        <v>0</v>
      </c>
      <c r="AH16" s="13">
        <f>SUM('СОО 1 полугодие'!AA16,'СОО 2 полугодие'!AF16)</f>
        <v>3</v>
      </c>
      <c r="AI16" s="13">
        <f>SUM('СОО 1 полугодие'!AA16,'СОО 2 полугодие'!AG16)</f>
        <v>0</v>
      </c>
      <c r="AJ16" s="23"/>
      <c r="AK16" s="24"/>
    </row>
    <row r="17" spans="1:37" ht="16.649999999999999" customHeight="1" x14ac:dyDescent="0.25">
      <c r="A17" s="30" t="s">
        <v>114</v>
      </c>
      <c r="B17" s="32"/>
      <c r="C17" s="32"/>
      <c r="D17" s="32"/>
      <c r="E17" s="32"/>
      <c r="F17" s="32"/>
      <c r="G17" s="24">
        <f t="shared" si="0"/>
        <v>0</v>
      </c>
      <c r="H17" s="32"/>
      <c r="I17" s="32"/>
      <c r="J17" s="32"/>
      <c r="K17" s="32"/>
      <c r="L17" s="32"/>
      <c r="M17" s="24">
        <f t="shared" si="1"/>
        <v>0</v>
      </c>
      <c r="N17" s="32"/>
      <c r="O17" s="32"/>
      <c r="P17" s="32"/>
      <c r="Q17" s="32"/>
      <c r="R17" s="32"/>
      <c r="S17" s="24">
        <f t="shared" si="2"/>
        <v>0</v>
      </c>
      <c r="T17" s="32"/>
      <c r="U17" s="32"/>
      <c r="V17" s="32"/>
      <c r="W17" s="32"/>
      <c r="X17" s="32"/>
      <c r="Y17" s="24">
        <f t="shared" si="3"/>
        <v>0</v>
      </c>
      <c r="Z17" s="32"/>
      <c r="AA17" s="32"/>
      <c r="AB17" s="32"/>
      <c r="AC17" s="32"/>
      <c r="AD17" s="26">
        <v>1</v>
      </c>
      <c r="AE17" s="24">
        <f t="shared" si="4"/>
        <v>1</v>
      </c>
      <c r="AF17" s="24">
        <f t="shared" si="6"/>
        <v>1</v>
      </c>
      <c r="AG17" s="39">
        <f t="shared" si="5"/>
        <v>0</v>
      </c>
      <c r="AH17" s="13">
        <f>SUM('СОО 1 полугодие'!AA17,'СОО 2 полугодие'!AF17)</f>
        <v>1</v>
      </c>
      <c r="AI17" s="13">
        <f>SUM('СОО 1 полугодие'!AA17,'СОО 2 полугодие'!AG17)</f>
        <v>0</v>
      </c>
      <c r="AJ17" s="23">
        <v>34</v>
      </c>
      <c r="AK17" s="24">
        <v>5.9</v>
      </c>
    </row>
    <row r="18" spans="1:37" ht="15.75" customHeight="1" x14ac:dyDescent="0.25">
      <c r="A18" s="21" t="s">
        <v>44</v>
      </c>
      <c r="B18" s="32"/>
      <c r="C18" s="32"/>
      <c r="D18" s="32"/>
      <c r="E18" s="32"/>
      <c r="F18" s="32"/>
      <c r="G18" s="24">
        <f t="shared" si="0"/>
        <v>0</v>
      </c>
      <c r="H18" s="32"/>
      <c r="I18" s="32"/>
      <c r="J18" s="32"/>
      <c r="K18" s="32"/>
      <c r="L18" s="32"/>
      <c r="M18" s="24">
        <f t="shared" si="1"/>
        <v>0</v>
      </c>
      <c r="N18" s="32"/>
      <c r="O18" s="32"/>
      <c r="P18" s="32"/>
      <c r="Q18" s="32"/>
      <c r="R18" s="32"/>
      <c r="S18" s="24">
        <f t="shared" si="2"/>
        <v>0</v>
      </c>
      <c r="T18" s="32">
        <v>1</v>
      </c>
      <c r="U18" s="32"/>
      <c r="V18" s="32"/>
      <c r="W18" s="32"/>
      <c r="X18" s="32"/>
      <c r="Y18" s="24">
        <f t="shared" si="3"/>
        <v>1</v>
      </c>
      <c r="Z18" s="32"/>
      <c r="AA18" s="32"/>
      <c r="AB18" s="32"/>
      <c r="AC18" s="32"/>
      <c r="AD18" s="26">
        <v>1</v>
      </c>
      <c r="AE18" s="24">
        <f t="shared" si="4"/>
        <v>1</v>
      </c>
      <c r="AF18" s="24">
        <f t="shared" si="6"/>
        <v>2</v>
      </c>
      <c r="AG18" s="39">
        <f t="shared" si="5"/>
        <v>0</v>
      </c>
      <c r="AH18" s="13">
        <f>SUM('СОО 1 полугодие'!AA18,'СОО 2 полугодие'!AF18)</f>
        <v>2</v>
      </c>
      <c r="AI18" s="13">
        <f>SUM('СОО 1 полугодие'!AA18,'СОО 2 полугодие'!AG18)</f>
        <v>0</v>
      </c>
      <c r="AJ18" s="23">
        <v>68</v>
      </c>
      <c r="AK18" s="24">
        <v>1.5</v>
      </c>
    </row>
    <row r="19" spans="1:37" ht="15.75" customHeight="1" x14ac:dyDescent="0.25">
      <c r="A19" s="21" t="s">
        <v>106</v>
      </c>
      <c r="B19" s="32"/>
      <c r="C19" s="32"/>
      <c r="D19" s="32"/>
      <c r="E19" s="32">
        <v>0.5</v>
      </c>
      <c r="F19" s="32"/>
      <c r="G19" s="24">
        <f t="shared" si="0"/>
        <v>0.5</v>
      </c>
      <c r="H19" s="32"/>
      <c r="I19" s="32"/>
      <c r="J19" s="32"/>
      <c r="K19" s="32"/>
      <c r="L19" s="32"/>
      <c r="M19" s="24">
        <f t="shared" si="1"/>
        <v>0</v>
      </c>
      <c r="N19" s="32"/>
      <c r="O19" s="32"/>
      <c r="P19" s="32"/>
      <c r="Q19" s="32"/>
      <c r="R19" s="32"/>
      <c r="S19" s="24">
        <f t="shared" si="2"/>
        <v>0</v>
      </c>
      <c r="T19" s="32"/>
      <c r="U19" s="32"/>
      <c r="V19" s="32"/>
      <c r="W19" s="32"/>
      <c r="X19" s="32"/>
      <c r="Y19" s="24">
        <f t="shared" si="3"/>
        <v>0</v>
      </c>
      <c r="Z19" s="32"/>
      <c r="AA19" s="32"/>
      <c r="AB19" s="32"/>
      <c r="AC19" s="32">
        <v>1.5</v>
      </c>
      <c r="AD19" s="26">
        <v>1</v>
      </c>
      <c r="AE19" s="24">
        <f t="shared" si="4"/>
        <v>2.5</v>
      </c>
      <c r="AF19" s="24">
        <f t="shared" ref="AF19" si="8">SUM(AE19,Y19,S19,M19,G19)</f>
        <v>3</v>
      </c>
      <c r="AG19" s="39">
        <f t="shared" si="5"/>
        <v>0</v>
      </c>
      <c r="AH19" s="13">
        <f>SUM('СОО 1 полугодие'!AA19,'СОО 2 полугодие'!AF19)</f>
        <v>3</v>
      </c>
      <c r="AI19" s="13">
        <f>SUM('СОО 1 полугодие'!AA19,'СОО 2 полугодие'!AG19)</f>
        <v>0</v>
      </c>
      <c r="AJ19" s="23"/>
      <c r="AK19" s="24"/>
    </row>
    <row r="20" spans="1:37" ht="15.75" customHeight="1" x14ac:dyDescent="0.25">
      <c r="A20" s="21" t="s">
        <v>52</v>
      </c>
      <c r="B20" s="32"/>
      <c r="C20" s="32"/>
      <c r="D20" s="32"/>
      <c r="E20" s="32"/>
      <c r="F20" s="32"/>
      <c r="G20" s="24">
        <f t="shared" si="0"/>
        <v>0</v>
      </c>
      <c r="H20" s="32"/>
      <c r="I20" s="32"/>
      <c r="J20" s="32"/>
      <c r="K20" s="32"/>
      <c r="L20" s="32"/>
      <c r="M20" s="24">
        <f t="shared" si="1"/>
        <v>0</v>
      </c>
      <c r="N20" s="32"/>
      <c r="O20" s="32"/>
      <c r="P20" s="32"/>
      <c r="Q20" s="32"/>
      <c r="R20" s="32"/>
      <c r="S20" s="24">
        <f t="shared" si="2"/>
        <v>0</v>
      </c>
      <c r="T20" s="32"/>
      <c r="U20" s="32"/>
      <c r="V20" s="32"/>
      <c r="W20" s="32"/>
      <c r="X20" s="32"/>
      <c r="Y20" s="24">
        <f t="shared" si="3"/>
        <v>0</v>
      </c>
      <c r="Z20" s="32"/>
      <c r="AA20" s="32"/>
      <c r="AB20" s="32"/>
      <c r="AC20" s="32"/>
      <c r="AD20" s="26">
        <v>1</v>
      </c>
      <c r="AE20" s="24">
        <f t="shared" si="4"/>
        <v>1</v>
      </c>
      <c r="AF20" s="24">
        <f t="shared" si="6"/>
        <v>1</v>
      </c>
      <c r="AG20" s="39">
        <f t="shared" si="5"/>
        <v>0</v>
      </c>
      <c r="AH20" s="13">
        <f>SUM('СОО 1 полугодие'!AA20,'СОО 2 полугодие'!AF20)</f>
        <v>1</v>
      </c>
      <c r="AI20" s="13">
        <f>SUM('СОО 1 полугодие'!AA20,'СОО 2 полугодие'!AG20)</f>
        <v>0</v>
      </c>
      <c r="AJ20" s="23">
        <v>68</v>
      </c>
      <c r="AK20" s="24">
        <v>1.5</v>
      </c>
    </row>
    <row r="21" spans="1:37" ht="15.75" customHeight="1" x14ac:dyDescent="0.25">
      <c r="A21" s="21" t="s">
        <v>45</v>
      </c>
      <c r="B21" s="32"/>
      <c r="C21" s="32"/>
      <c r="D21" s="32">
        <v>1</v>
      </c>
      <c r="E21" s="32"/>
      <c r="F21" s="32"/>
      <c r="G21" s="24">
        <f t="shared" si="0"/>
        <v>0</v>
      </c>
      <c r="H21" s="32"/>
      <c r="I21" s="32"/>
      <c r="J21" s="32">
        <v>0.5</v>
      </c>
      <c r="K21" s="32"/>
      <c r="L21" s="32"/>
      <c r="M21" s="24">
        <f t="shared" si="1"/>
        <v>0</v>
      </c>
      <c r="N21" s="32"/>
      <c r="O21" s="32"/>
      <c r="P21" s="32">
        <v>0.5</v>
      </c>
      <c r="Q21" s="32"/>
      <c r="R21" s="32"/>
      <c r="S21" s="24">
        <f t="shared" si="2"/>
        <v>0</v>
      </c>
      <c r="T21" s="32"/>
      <c r="U21" s="32"/>
      <c r="V21" s="32">
        <v>0.5</v>
      </c>
      <c r="W21" s="32"/>
      <c r="X21" s="32"/>
      <c r="Y21" s="24">
        <f t="shared" si="3"/>
        <v>0</v>
      </c>
      <c r="Z21" s="32"/>
      <c r="AA21" s="32"/>
      <c r="AB21" s="32"/>
      <c r="AC21" s="32"/>
      <c r="AD21" s="26">
        <v>1</v>
      </c>
      <c r="AE21" s="24">
        <f t="shared" si="4"/>
        <v>1</v>
      </c>
      <c r="AF21" s="24">
        <f t="shared" si="6"/>
        <v>1</v>
      </c>
      <c r="AG21" s="39">
        <f t="shared" si="5"/>
        <v>1.5</v>
      </c>
      <c r="AH21" s="13">
        <f>SUM('СОО 1 полугодие'!AA21,'СОО 2 полугодие'!AF21)</f>
        <v>1</v>
      </c>
      <c r="AI21" s="13">
        <f>SUM('СОО 1 полугодие'!AA21,'СОО 2 полугодие'!AG21)</f>
        <v>1.5</v>
      </c>
      <c r="AJ21" s="23">
        <v>34</v>
      </c>
      <c r="AK21" s="24">
        <v>7.4</v>
      </c>
    </row>
    <row r="22" spans="1:37" ht="15.75" customHeight="1" x14ac:dyDescent="0.25">
      <c r="A22" s="21" t="s">
        <v>99</v>
      </c>
      <c r="B22" s="32"/>
      <c r="C22" s="32"/>
      <c r="D22" s="32">
        <v>1</v>
      </c>
      <c r="E22" s="32"/>
      <c r="F22" s="32"/>
      <c r="G22" s="24">
        <f t="shared" si="0"/>
        <v>0</v>
      </c>
      <c r="H22" s="32"/>
      <c r="I22" s="32"/>
      <c r="J22" s="32">
        <v>1</v>
      </c>
      <c r="K22" s="32"/>
      <c r="L22" s="32"/>
      <c r="M22" s="24">
        <f t="shared" si="1"/>
        <v>0</v>
      </c>
      <c r="N22" s="32"/>
      <c r="O22" s="32"/>
      <c r="P22" s="32">
        <v>2</v>
      </c>
      <c r="Q22" s="32"/>
      <c r="R22" s="32"/>
      <c r="S22" s="24">
        <f t="shared" si="2"/>
        <v>0</v>
      </c>
      <c r="T22" s="32"/>
      <c r="U22" s="32"/>
      <c r="V22" s="32">
        <v>1</v>
      </c>
      <c r="W22" s="32"/>
      <c r="X22" s="32"/>
      <c r="Y22" s="24">
        <f t="shared" si="3"/>
        <v>0</v>
      </c>
      <c r="Z22" s="32"/>
      <c r="AA22" s="32"/>
      <c r="AB22" s="32">
        <v>2</v>
      </c>
      <c r="AC22" s="32"/>
      <c r="AD22" s="26">
        <v>1</v>
      </c>
      <c r="AE22" s="24">
        <f t="shared" si="4"/>
        <v>1</v>
      </c>
      <c r="AF22" s="24">
        <f t="shared" si="6"/>
        <v>1</v>
      </c>
      <c r="AG22" s="39">
        <f t="shared" si="5"/>
        <v>6</v>
      </c>
      <c r="AH22" s="13">
        <f>SUM('СОО 1 полугодие'!AA22,'СОО 2 полугодие'!AF22)</f>
        <v>7.5</v>
      </c>
      <c r="AI22" s="13">
        <f>SUM('СОО 1 полугодие'!AA22,'СОО 2 полугодие'!AG22)</f>
        <v>12.5</v>
      </c>
      <c r="AJ22" s="23"/>
      <c r="AK22" s="24"/>
    </row>
    <row r="23" spans="1:37" ht="15.75" customHeight="1" x14ac:dyDescent="0.25">
      <c r="A23" s="21" t="s">
        <v>46</v>
      </c>
      <c r="B23" s="32"/>
      <c r="C23" s="32"/>
      <c r="D23" s="32"/>
      <c r="E23" s="32"/>
      <c r="F23" s="32"/>
      <c r="G23" s="24">
        <f t="shared" si="0"/>
        <v>0</v>
      </c>
      <c r="H23" s="32"/>
      <c r="I23" s="32"/>
      <c r="J23" s="32">
        <v>0.5</v>
      </c>
      <c r="K23" s="32"/>
      <c r="L23" s="32"/>
      <c r="M23" s="24">
        <f t="shared" si="1"/>
        <v>0</v>
      </c>
      <c r="N23" s="32"/>
      <c r="O23" s="32"/>
      <c r="P23" s="32">
        <v>0.5</v>
      </c>
      <c r="Q23" s="32"/>
      <c r="R23" s="32"/>
      <c r="S23" s="24">
        <f t="shared" si="2"/>
        <v>0</v>
      </c>
      <c r="T23" s="32"/>
      <c r="U23" s="32"/>
      <c r="V23" s="32">
        <v>1</v>
      </c>
      <c r="W23" s="32"/>
      <c r="X23" s="26"/>
      <c r="Y23" s="24">
        <f t="shared" si="3"/>
        <v>0</v>
      </c>
      <c r="Z23" s="32"/>
      <c r="AA23" s="32"/>
      <c r="AB23" s="32"/>
      <c r="AC23" s="32"/>
      <c r="AD23" s="32">
        <v>1</v>
      </c>
      <c r="AE23" s="24">
        <f t="shared" si="4"/>
        <v>1</v>
      </c>
      <c r="AF23" s="24">
        <f t="shared" si="6"/>
        <v>1</v>
      </c>
      <c r="AG23" s="39">
        <f t="shared" si="5"/>
        <v>2</v>
      </c>
      <c r="AH23" s="13">
        <f>SUM('СОО 1 полугодие'!AA23,'СОО 2 полугодие'!AF23)</f>
        <v>3</v>
      </c>
      <c r="AI23" s="13">
        <f>SUM('СОО 1 полугодие'!AA23,'СОО 2 полугодие'!AG23)</f>
        <v>4</v>
      </c>
      <c r="AJ23" s="23">
        <v>34</v>
      </c>
      <c r="AK23" s="24">
        <v>7.4</v>
      </c>
    </row>
    <row r="24" spans="1:37" ht="15.75" customHeight="1" x14ac:dyDescent="0.25">
      <c r="A24" s="21" t="s">
        <v>57</v>
      </c>
      <c r="B24" s="32"/>
      <c r="C24" s="32"/>
      <c r="D24" s="32"/>
      <c r="E24" s="32"/>
      <c r="F24" s="32"/>
      <c r="G24" s="24">
        <f t="shared" si="0"/>
        <v>0</v>
      </c>
      <c r="H24" s="32"/>
      <c r="I24" s="32"/>
      <c r="J24" s="32"/>
      <c r="K24" s="32"/>
      <c r="L24" s="32"/>
      <c r="M24" s="24">
        <f t="shared" si="1"/>
        <v>0</v>
      </c>
      <c r="N24" s="32"/>
      <c r="O24" s="32"/>
      <c r="P24" s="32"/>
      <c r="Q24" s="32">
        <v>1</v>
      </c>
      <c r="R24" s="32"/>
      <c r="S24" s="24">
        <f t="shared" si="2"/>
        <v>1</v>
      </c>
      <c r="T24" s="32"/>
      <c r="U24" s="32"/>
      <c r="V24" s="32"/>
      <c r="W24" s="32"/>
      <c r="X24" s="32"/>
      <c r="Y24" s="24">
        <f t="shared" si="3"/>
        <v>0</v>
      </c>
      <c r="Z24" s="32"/>
      <c r="AA24" s="32"/>
      <c r="AB24" s="32"/>
      <c r="AC24" s="32"/>
      <c r="AD24" s="26">
        <v>1</v>
      </c>
      <c r="AE24" s="24">
        <f t="shared" si="4"/>
        <v>1</v>
      </c>
      <c r="AF24" s="24">
        <f t="shared" si="6"/>
        <v>2</v>
      </c>
      <c r="AG24" s="39">
        <f t="shared" si="5"/>
        <v>0</v>
      </c>
      <c r="AH24" s="13">
        <f>SUM('СОО 1 полугодие'!AA24,'СОО 2 полугодие'!AF24)</f>
        <v>2</v>
      </c>
      <c r="AI24" s="13">
        <f>SUM('СОО 1 полугодие'!AA24,'СОО 2 полугодие'!AG24)</f>
        <v>0</v>
      </c>
      <c r="AJ24" s="23">
        <v>34</v>
      </c>
      <c r="AK24" s="24">
        <v>8.8000000000000007</v>
      </c>
    </row>
    <row r="25" spans="1:37" ht="15.75" customHeight="1" x14ac:dyDescent="0.25">
      <c r="A25" s="21" t="s">
        <v>76</v>
      </c>
      <c r="B25" s="32"/>
      <c r="C25" s="32"/>
      <c r="D25" s="32"/>
      <c r="E25" s="32"/>
      <c r="F25" s="32"/>
      <c r="G25" s="24">
        <f t="shared" si="0"/>
        <v>0</v>
      </c>
      <c r="H25" s="32"/>
      <c r="I25" s="32"/>
      <c r="J25" s="32"/>
      <c r="K25" s="32"/>
      <c r="L25" s="26"/>
      <c r="M25" s="24">
        <f t="shared" si="1"/>
        <v>0</v>
      </c>
      <c r="N25" s="32"/>
      <c r="O25" s="32"/>
      <c r="P25" s="32">
        <v>1</v>
      </c>
      <c r="Q25" s="32"/>
      <c r="R25" s="32"/>
      <c r="S25" s="24">
        <f t="shared" si="2"/>
        <v>0</v>
      </c>
      <c r="T25" s="32"/>
      <c r="U25" s="32"/>
      <c r="V25" s="32">
        <v>1</v>
      </c>
      <c r="W25" s="32"/>
      <c r="X25" s="26"/>
      <c r="Y25" s="24">
        <f t="shared" si="3"/>
        <v>0</v>
      </c>
      <c r="Z25" s="32"/>
      <c r="AA25" s="32"/>
      <c r="AB25" s="32"/>
      <c r="AC25" s="32">
        <v>1</v>
      </c>
      <c r="AD25" s="26">
        <v>1</v>
      </c>
      <c r="AE25" s="24">
        <f t="shared" si="4"/>
        <v>2</v>
      </c>
      <c r="AF25" s="24">
        <f t="shared" si="6"/>
        <v>2</v>
      </c>
      <c r="AG25" s="39">
        <f t="shared" si="5"/>
        <v>2</v>
      </c>
      <c r="AH25" s="13">
        <f>SUM('СОО 1 полугодие'!AA25,'СОО 2 полугодие'!AF25)</f>
        <v>4</v>
      </c>
      <c r="AI25" s="13">
        <f>SUM('СОО 1 полугодие'!AA25,'СОО 2 полугодие'!AG25)</f>
        <v>4</v>
      </c>
      <c r="AJ25" s="23">
        <v>68</v>
      </c>
      <c r="AK25" s="24">
        <v>8.8000000000000007</v>
      </c>
    </row>
    <row r="26" spans="1:37" ht="15.75" customHeight="1" x14ac:dyDescent="0.25">
      <c r="A26" s="30" t="s">
        <v>91</v>
      </c>
      <c r="B26" s="32"/>
      <c r="C26" s="32"/>
      <c r="D26" s="32"/>
      <c r="E26" s="32">
        <v>1</v>
      </c>
      <c r="F26" s="25"/>
      <c r="G26" s="24">
        <f t="shared" si="0"/>
        <v>1</v>
      </c>
      <c r="H26" s="32"/>
      <c r="I26" s="32"/>
      <c r="J26" s="32"/>
      <c r="K26" s="32">
        <v>1</v>
      </c>
      <c r="L26" s="26"/>
      <c r="M26" s="24">
        <f t="shared" si="1"/>
        <v>1</v>
      </c>
      <c r="N26" s="32"/>
      <c r="O26" s="32"/>
      <c r="P26" s="32"/>
      <c r="Q26" s="32"/>
      <c r="R26" s="26"/>
      <c r="S26" s="24">
        <f t="shared" si="2"/>
        <v>0</v>
      </c>
      <c r="T26" s="32"/>
      <c r="U26" s="32"/>
      <c r="V26" s="32">
        <v>11</v>
      </c>
      <c r="W26" s="32">
        <v>1</v>
      </c>
      <c r="X26" s="26"/>
      <c r="Y26" s="24">
        <f t="shared" si="3"/>
        <v>1</v>
      </c>
      <c r="Z26" s="32"/>
      <c r="AA26" s="32"/>
      <c r="AB26" s="32">
        <v>5</v>
      </c>
      <c r="AC26" s="32"/>
      <c r="AD26" s="26">
        <v>1</v>
      </c>
      <c r="AE26" s="24">
        <f t="shared" si="4"/>
        <v>1</v>
      </c>
      <c r="AF26" s="24">
        <f t="shared" si="6"/>
        <v>4</v>
      </c>
      <c r="AG26" s="39">
        <f t="shared" si="5"/>
        <v>16</v>
      </c>
      <c r="AH26" s="13">
        <f>SUM('СОО 1 полугодие'!AA26,'СОО 2 полугодие'!AF26)</f>
        <v>4</v>
      </c>
      <c r="AI26" s="13">
        <f>SUM('СОО 1 полугодие'!AA26,'СОО 2 полугодие'!AG26)</f>
        <v>16</v>
      </c>
      <c r="AJ26" s="23">
        <v>170</v>
      </c>
      <c r="AK26" s="24">
        <v>9.6999999999999993</v>
      </c>
    </row>
    <row r="27" spans="1:37" ht="15.75" customHeight="1" x14ac:dyDescent="0.25">
      <c r="A27" s="30" t="s">
        <v>103</v>
      </c>
      <c r="B27" s="32"/>
      <c r="C27" s="32"/>
      <c r="D27" s="32">
        <v>1</v>
      </c>
      <c r="E27" s="32"/>
      <c r="F27" s="25"/>
      <c r="G27" s="24">
        <f t="shared" si="0"/>
        <v>0</v>
      </c>
      <c r="H27" s="32"/>
      <c r="I27" s="32"/>
      <c r="J27" s="32">
        <v>1</v>
      </c>
      <c r="K27" s="32"/>
      <c r="L27" s="26"/>
      <c r="M27" s="24">
        <f t="shared" si="1"/>
        <v>0</v>
      </c>
      <c r="N27" s="32"/>
      <c r="O27" s="32"/>
      <c r="P27" s="32"/>
      <c r="Q27" s="32"/>
      <c r="R27" s="26"/>
      <c r="S27" s="24">
        <f t="shared" si="2"/>
        <v>0</v>
      </c>
      <c r="T27" s="32"/>
      <c r="U27" s="32"/>
      <c r="V27" s="32"/>
      <c r="W27" s="32">
        <v>1</v>
      </c>
      <c r="X27" s="26"/>
      <c r="Y27" s="24">
        <f t="shared" si="3"/>
        <v>1</v>
      </c>
      <c r="Z27" s="32"/>
      <c r="AA27" s="32"/>
      <c r="AB27" s="32">
        <v>3</v>
      </c>
      <c r="AC27" s="32">
        <v>1</v>
      </c>
      <c r="AD27" s="26">
        <v>1</v>
      </c>
      <c r="AE27" s="24">
        <f t="shared" si="4"/>
        <v>2</v>
      </c>
      <c r="AF27" s="24">
        <f t="shared" si="6"/>
        <v>3</v>
      </c>
      <c r="AG27" s="39">
        <f t="shared" si="5"/>
        <v>4</v>
      </c>
      <c r="AH27" s="13">
        <f>SUM('СОО 1 полугодие'!AA27,'СОО 2 полугодие'!AF27)</f>
        <v>4</v>
      </c>
      <c r="AI27" s="13">
        <f>SUM('СОО 1 полугодие'!AA27,'СОО 2 полугодие'!AG27)</f>
        <v>5</v>
      </c>
      <c r="AJ27" s="23"/>
      <c r="AK27" s="24"/>
    </row>
    <row r="28" spans="1:37" ht="15.75" customHeight="1" x14ac:dyDescent="0.25">
      <c r="A28" s="30" t="s">
        <v>102</v>
      </c>
      <c r="B28" s="32"/>
      <c r="C28" s="32"/>
      <c r="D28" s="32"/>
      <c r="E28" s="32"/>
      <c r="F28" s="32"/>
      <c r="G28" s="24">
        <f t="shared" si="0"/>
        <v>0</v>
      </c>
      <c r="H28" s="32"/>
      <c r="I28" s="32"/>
      <c r="J28" s="32">
        <v>1</v>
      </c>
      <c r="K28" s="32"/>
      <c r="L28" s="32"/>
      <c r="M28" s="24">
        <f t="shared" si="1"/>
        <v>0</v>
      </c>
      <c r="N28" s="32"/>
      <c r="O28" s="32"/>
      <c r="P28" s="32"/>
      <c r="Q28" s="32"/>
      <c r="R28" s="32"/>
      <c r="S28" s="24">
        <f t="shared" si="2"/>
        <v>0</v>
      </c>
      <c r="T28" s="32"/>
      <c r="U28" s="32"/>
      <c r="V28" s="32"/>
      <c r="W28" s="32">
        <v>1</v>
      </c>
      <c r="X28" s="26"/>
      <c r="Y28" s="24">
        <f t="shared" si="3"/>
        <v>1</v>
      </c>
      <c r="Z28" s="32"/>
      <c r="AA28" s="32"/>
      <c r="AB28" s="32"/>
      <c r="AC28" s="32"/>
      <c r="AD28" s="32">
        <v>1</v>
      </c>
      <c r="AE28" s="24">
        <f t="shared" si="4"/>
        <v>1</v>
      </c>
      <c r="AF28" s="24">
        <f t="shared" si="6"/>
        <v>2</v>
      </c>
      <c r="AG28" s="39">
        <f t="shared" si="5"/>
        <v>1</v>
      </c>
      <c r="AH28" s="13">
        <f>SUM('СОО 1 полугодие'!AA28,'СОО 2 полугодие'!AF28)</f>
        <v>3</v>
      </c>
      <c r="AI28" s="13">
        <f>SUM('СОО 1 полугодие'!AA28,'СОО 2 полугодие'!AG28)</f>
        <v>2</v>
      </c>
      <c r="AJ28" s="23">
        <v>34</v>
      </c>
      <c r="AK28" s="24">
        <v>8.8000000000000007</v>
      </c>
    </row>
    <row r="29" spans="1:37" ht="15.75" customHeight="1" x14ac:dyDescent="0.25">
      <c r="A29" s="7" t="s">
        <v>84</v>
      </c>
      <c r="B29" s="32"/>
      <c r="C29" s="32"/>
      <c r="D29" s="32"/>
      <c r="E29" s="32"/>
      <c r="F29" s="32"/>
      <c r="G29" s="24">
        <f t="shared" si="0"/>
        <v>0</v>
      </c>
      <c r="H29" s="32"/>
      <c r="I29" s="32"/>
      <c r="J29" s="32"/>
      <c r="K29" s="32"/>
      <c r="L29" s="32"/>
      <c r="M29" s="24">
        <f t="shared" si="1"/>
        <v>0</v>
      </c>
      <c r="N29" s="32"/>
      <c r="O29" s="32"/>
      <c r="P29" s="32"/>
      <c r="Q29" s="32"/>
      <c r="R29" s="32">
        <v>1</v>
      </c>
      <c r="S29" s="24">
        <f t="shared" si="2"/>
        <v>1</v>
      </c>
      <c r="T29" s="32"/>
      <c r="U29" s="32"/>
      <c r="V29" s="32"/>
      <c r="W29" s="32"/>
      <c r="X29" s="26"/>
      <c r="Y29" s="24">
        <f t="shared" si="3"/>
        <v>0</v>
      </c>
      <c r="Z29" s="32"/>
      <c r="AA29" s="32"/>
      <c r="AB29" s="32"/>
      <c r="AC29" s="32"/>
      <c r="AD29" s="32"/>
      <c r="AE29" s="24">
        <f t="shared" si="4"/>
        <v>0</v>
      </c>
      <c r="AF29" s="24">
        <f t="shared" si="6"/>
        <v>1</v>
      </c>
      <c r="AG29" s="39">
        <f t="shared" si="5"/>
        <v>0</v>
      </c>
      <c r="AH29" s="13">
        <f>SUM('СОО 1 полугодие'!AA29,'СОО 2 полугодие'!AF29)</f>
        <v>1</v>
      </c>
      <c r="AI29" s="13">
        <f>SUM('СОО 1 полугодие'!AA29,'СОО 2 полугодие'!AG29)</f>
        <v>0</v>
      </c>
      <c r="AJ29" s="23"/>
      <c r="AK29" s="24"/>
    </row>
    <row r="30" spans="1:37" ht="15.75" customHeight="1" x14ac:dyDescent="0.25">
      <c r="A30" s="21" t="s">
        <v>50</v>
      </c>
      <c r="B30" s="32"/>
      <c r="C30" s="32"/>
      <c r="D30" s="32"/>
      <c r="E30" s="32"/>
      <c r="F30" s="32"/>
      <c r="G30" s="24">
        <f t="shared" si="0"/>
        <v>0</v>
      </c>
      <c r="H30" s="32"/>
      <c r="I30" s="32"/>
      <c r="J30" s="32"/>
      <c r="K30" s="32"/>
      <c r="L30" s="32"/>
      <c r="M30" s="24">
        <f t="shared" si="1"/>
        <v>0</v>
      </c>
      <c r="N30" s="32"/>
      <c r="O30" s="32"/>
      <c r="P30" s="32"/>
      <c r="Q30" s="32"/>
      <c r="R30" s="32"/>
      <c r="S30" s="24">
        <f t="shared" si="2"/>
        <v>0</v>
      </c>
      <c r="T30" s="32"/>
      <c r="U30" s="32"/>
      <c r="V30" s="32"/>
      <c r="W30" s="32"/>
      <c r="X30" s="32"/>
      <c r="Y30" s="24">
        <f t="shared" si="3"/>
        <v>0</v>
      </c>
      <c r="Z30" s="32"/>
      <c r="AA30" s="32"/>
      <c r="AB30" s="32"/>
      <c r="AC30" s="32"/>
      <c r="AD30" s="26">
        <v>1</v>
      </c>
      <c r="AE30" s="24">
        <f t="shared" si="4"/>
        <v>1</v>
      </c>
      <c r="AF30" s="24">
        <f t="shared" si="6"/>
        <v>1</v>
      </c>
      <c r="AG30" s="39">
        <f t="shared" si="5"/>
        <v>0</v>
      </c>
      <c r="AH30" s="13">
        <f>SUM('СОО 1 полугодие'!AA30,'СОО 2 полугодие'!AF30)</f>
        <v>1</v>
      </c>
      <c r="AI30" s="13">
        <f>SUM('СОО 1 полугодие'!AA30,'СОО 2 полугодие'!AG30)</f>
        <v>0</v>
      </c>
      <c r="AJ30" s="23">
        <v>68</v>
      </c>
      <c r="AK30" s="24">
        <v>2.9</v>
      </c>
    </row>
    <row r="31" spans="1:37" ht="15.75" customHeight="1" x14ac:dyDescent="0.25">
      <c r="A31" s="30" t="s">
        <v>119</v>
      </c>
      <c r="B31" s="32"/>
      <c r="C31" s="32"/>
      <c r="D31" s="32"/>
      <c r="E31" s="32"/>
      <c r="F31" s="32"/>
      <c r="G31" s="24">
        <f t="shared" si="0"/>
        <v>0</v>
      </c>
      <c r="H31" s="32"/>
      <c r="I31" s="32"/>
      <c r="J31" s="32"/>
      <c r="K31" s="32"/>
      <c r="L31" s="32"/>
      <c r="M31" s="24">
        <f t="shared" si="1"/>
        <v>0</v>
      </c>
      <c r="N31" s="32"/>
      <c r="O31" s="32"/>
      <c r="P31" s="32"/>
      <c r="Q31" s="32"/>
      <c r="R31" s="32"/>
      <c r="S31" s="24">
        <f t="shared" si="2"/>
        <v>0</v>
      </c>
      <c r="T31" s="32"/>
      <c r="U31" s="32"/>
      <c r="V31" s="32"/>
      <c r="W31" s="32"/>
      <c r="X31" s="32"/>
      <c r="Y31" s="24">
        <f t="shared" si="3"/>
        <v>0</v>
      </c>
      <c r="Z31" s="32"/>
      <c r="AA31" s="32"/>
      <c r="AB31" s="32"/>
      <c r="AC31" s="32"/>
      <c r="AD31" s="26">
        <v>1</v>
      </c>
      <c r="AE31" s="24">
        <f t="shared" si="4"/>
        <v>1</v>
      </c>
      <c r="AF31" s="24">
        <f t="shared" si="6"/>
        <v>1</v>
      </c>
      <c r="AG31" s="39">
        <f t="shared" si="5"/>
        <v>0</v>
      </c>
      <c r="AH31" s="13">
        <f>SUM('СОО 1 полугодие'!AA31,'СОО 2 полугодие'!AF31)</f>
        <v>1</v>
      </c>
      <c r="AI31" s="13">
        <f>SUM('СОО 1 полугодие'!AA31,'СОО 2 полугодие'!AG31)</f>
        <v>0</v>
      </c>
      <c r="AJ31" s="23">
        <v>34</v>
      </c>
      <c r="AK31" s="24">
        <v>5.9</v>
      </c>
    </row>
    <row r="32" spans="1:37" ht="17.399999999999999" customHeight="1" x14ac:dyDescent="0.25">
      <c r="A32" s="79" t="s">
        <v>77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1"/>
    </row>
    <row r="33" spans="1:37" ht="15.75" customHeight="1" x14ac:dyDescent="0.25">
      <c r="A33" s="21" t="s">
        <v>40</v>
      </c>
      <c r="B33" s="32"/>
      <c r="C33" s="32"/>
      <c r="D33" s="32"/>
      <c r="E33" s="32"/>
      <c r="F33" s="32"/>
      <c r="G33" s="24">
        <f t="shared" ref="G33:G59" si="9">SUM(B33,C33,E33,F33)</f>
        <v>0</v>
      </c>
      <c r="H33" s="32"/>
      <c r="I33" s="32"/>
      <c r="J33" s="32"/>
      <c r="K33" s="32"/>
      <c r="L33" s="32"/>
      <c r="M33" s="24">
        <f t="shared" ref="M33:M59" si="10">SUM(H33,I33,K33,L33)</f>
        <v>0</v>
      </c>
      <c r="N33" s="32"/>
      <c r="O33" s="32"/>
      <c r="P33" s="32"/>
      <c r="Q33" s="32"/>
      <c r="R33" s="32"/>
      <c r="S33" s="24">
        <f t="shared" ref="S33:S59" si="11">SUM(N33,O33,Q33,R33)</f>
        <v>0</v>
      </c>
      <c r="T33" s="32"/>
      <c r="U33" s="32"/>
      <c r="V33" s="32"/>
      <c r="W33" s="32"/>
      <c r="X33" s="32">
        <v>1</v>
      </c>
      <c r="Y33" s="24">
        <f t="shared" ref="Y33:Y59" si="12">SUM(T33,U33,W33,X33)</f>
        <v>1</v>
      </c>
      <c r="Z33" s="32"/>
      <c r="AA33" s="32"/>
      <c r="AB33" s="32"/>
      <c r="AC33" s="32"/>
      <c r="AD33" s="26"/>
      <c r="AE33" s="24">
        <f t="shared" si="4"/>
        <v>0</v>
      </c>
      <c r="AF33" s="24">
        <f t="shared" si="6"/>
        <v>1</v>
      </c>
      <c r="AG33" s="39">
        <f t="shared" si="5"/>
        <v>0</v>
      </c>
      <c r="AH33" s="13">
        <f>SUM('СОО 1 полугодие'!AA33,'СОО 2 полугодие'!AF33)</f>
        <v>2</v>
      </c>
      <c r="AI33" s="13">
        <f>SUM('СОО 1 полугодие'!AA33,'СОО 2 полугодие'!AG33)</f>
        <v>1</v>
      </c>
      <c r="AJ33" s="23">
        <v>68</v>
      </c>
      <c r="AK33" s="24">
        <v>8.8000000000000007</v>
      </c>
    </row>
    <row r="34" spans="1:37" ht="15.75" customHeight="1" x14ac:dyDescent="0.25">
      <c r="A34" s="21" t="s">
        <v>104</v>
      </c>
      <c r="B34" s="32"/>
      <c r="C34" s="32"/>
      <c r="D34" s="32">
        <v>1</v>
      </c>
      <c r="E34" s="32"/>
      <c r="F34" s="32"/>
      <c r="G34" s="24">
        <f t="shared" si="9"/>
        <v>0</v>
      </c>
      <c r="H34" s="32"/>
      <c r="I34" s="32"/>
      <c r="J34" s="32">
        <v>1</v>
      </c>
      <c r="K34" s="32"/>
      <c r="L34" s="32"/>
      <c r="M34" s="24">
        <f t="shared" si="10"/>
        <v>0</v>
      </c>
      <c r="N34" s="32"/>
      <c r="O34" s="32"/>
      <c r="P34" s="32">
        <v>1</v>
      </c>
      <c r="Q34" s="32"/>
      <c r="R34" s="32"/>
      <c r="S34" s="24">
        <f t="shared" si="11"/>
        <v>0</v>
      </c>
      <c r="T34" s="32"/>
      <c r="U34" s="32"/>
      <c r="V34" s="32"/>
      <c r="W34" s="32"/>
      <c r="X34" s="32">
        <v>1</v>
      </c>
      <c r="Y34" s="24">
        <f t="shared" si="12"/>
        <v>1</v>
      </c>
      <c r="Z34" s="32"/>
      <c r="AA34" s="32"/>
      <c r="AB34" s="32"/>
      <c r="AC34" s="32"/>
      <c r="AD34" s="26"/>
      <c r="AE34" s="24">
        <f t="shared" si="4"/>
        <v>0</v>
      </c>
      <c r="AF34" s="24">
        <f t="shared" si="6"/>
        <v>1</v>
      </c>
      <c r="AG34" s="39">
        <f t="shared" si="5"/>
        <v>2</v>
      </c>
      <c r="AH34" s="13">
        <f>SUM('СОО 1 полугодие'!AA34,'СОО 2 полугодие'!AF34)</f>
        <v>4</v>
      </c>
      <c r="AI34" s="13">
        <f>SUM('СОО 1 полугодие'!AA34,'СОО 2 полугодие'!AG34)</f>
        <v>5</v>
      </c>
      <c r="AJ34" s="23"/>
      <c r="AK34" s="24"/>
    </row>
    <row r="35" spans="1:37" ht="15.75" customHeight="1" x14ac:dyDescent="0.25">
      <c r="A35" s="30" t="s">
        <v>98</v>
      </c>
      <c r="B35" s="32"/>
      <c r="C35" s="32"/>
      <c r="D35" s="32">
        <v>2</v>
      </c>
      <c r="E35" s="32"/>
      <c r="F35" s="32"/>
      <c r="G35" s="24">
        <f t="shared" si="9"/>
        <v>0</v>
      </c>
      <c r="H35" s="32"/>
      <c r="I35" s="32"/>
      <c r="J35" s="32">
        <v>1</v>
      </c>
      <c r="K35" s="32"/>
      <c r="L35" s="32"/>
      <c r="M35" s="24">
        <f t="shared" si="10"/>
        <v>0</v>
      </c>
      <c r="N35" s="32"/>
      <c r="O35" s="32"/>
      <c r="P35" s="32"/>
      <c r="Q35" s="32"/>
      <c r="R35" s="32"/>
      <c r="S35" s="24">
        <f t="shared" si="11"/>
        <v>0</v>
      </c>
      <c r="T35" s="32"/>
      <c r="U35" s="32"/>
      <c r="V35" s="32"/>
      <c r="W35" s="32"/>
      <c r="X35" s="32">
        <v>1</v>
      </c>
      <c r="Y35" s="24">
        <f t="shared" si="12"/>
        <v>1</v>
      </c>
      <c r="Z35" s="32"/>
      <c r="AA35" s="32"/>
      <c r="AB35" s="32"/>
      <c r="AC35" s="32"/>
      <c r="AD35" s="26"/>
      <c r="AE35" s="24">
        <f t="shared" si="4"/>
        <v>0</v>
      </c>
      <c r="AF35" s="24">
        <f>SUM(AE35,Y35,S35,M35,G35)</f>
        <v>1</v>
      </c>
      <c r="AG35" s="39">
        <f t="shared" si="5"/>
        <v>1</v>
      </c>
      <c r="AH35" s="13">
        <f>SUM('СОО 1 полугодие'!AA35,'СОО 2 полугодие'!AF35)</f>
        <v>5</v>
      </c>
      <c r="AI35" s="13">
        <f>SUM('СОО 1 полугодие'!AA35,'СОО 2 полугодие'!AG35)</f>
        <v>5</v>
      </c>
      <c r="AJ35" s="23">
        <v>102</v>
      </c>
      <c r="AK35" s="24">
        <v>2</v>
      </c>
    </row>
    <row r="36" spans="1:37" ht="15.75" customHeight="1" x14ac:dyDescent="0.25">
      <c r="A36" s="30" t="s">
        <v>116</v>
      </c>
      <c r="B36" s="32"/>
      <c r="C36" s="32"/>
      <c r="D36" s="32"/>
      <c r="E36" s="32"/>
      <c r="F36" s="32"/>
      <c r="G36" s="24">
        <f t="shared" si="9"/>
        <v>0</v>
      </c>
      <c r="H36" s="32"/>
      <c r="I36" s="32"/>
      <c r="J36" s="32"/>
      <c r="K36" s="32"/>
      <c r="L36" s="32"/>
      <c r="M36" s="24">
        <f t="shared" si="10"/>
        <v>0</v>
      </c>
      <c r="N36" s="32"/>
      <c r="O36" s="32"/>
      <c r="P36" s="32"/>
      <c r="Q36" s="32"/>
      <c r="R36" s="32"/>
      <c r="S36" s="24">
        <f t="shared" si="11"/>
        <v>0</v>
      </c>
      <c r="T36" s="32"/>
      <c r="U36" s="32"/>
      <c r="V36" s="32"/>
      <c r="W36" s="32"/>
      <c r="X36" s="32"/>
      <c r="Y36" s="24">
        <f t="shared" si="12"/>
        <v>0</v>
      </c>
      <c r="Z36" s="32"/>
      <c r="AA36" s="32"/>
      <c r="AB36" s="32"/>
      <c r="AC36" s="32"/>
      <c r="AD36" s="26"/>
      <c r="AE36" s="24">
        <f t="shared" si="4"/>
        <v>0</v>
      </c>
      <c r="AF36" s="24">
        <f t="shared" ref="AF36:AF37" si="13">SUM(AE36,Y36,S36,M36,G36)</f>
        <v>0</v>
      </c>
      <c r="AG36" s="39">
        <f t="shared" si="5"/>
        <v>0</v>
      </c>
      <c r="AH36" s="13">
        <f>SUM('СОО 1 полугодие'!AA36,'СОО 2 полугодие'!AF36)</f>
        <v>0</v>
      </c>
      <c r="AI36" s="13">
        <f>SUM('СОО 1 полугодие'!AA36,'СОО 2 полугодие'!AG36)</f>
        <v>0</v>
      </c>
      <c r="AJ36" s="23"/>
      <c r="AK36" s="24"/>
    </row>
    <row r="37" spans="1:37" ht="15.75" customHeight="1" x14ac:dyDescent="0.25">
      <c r="A37" s="30" t="s">
        <v>115</v>
      </c>
      <c r="B37" s="32"/>
      <c r="C37" s="32"/>
      <c r="D37" s="32"/>
      <c r="E37" s="32">
        <v>2</v>
      </c>
      <c r="F37" s="32"/>
      <c r="G37" s="24">
        <f t="shared" si="9"/>
        <v>2</v>
      </c>
      <c r="H37" s="32"/>
      <c r="I37" s="32"/>
      <c r="J37" s="32"/>
      <c r="K37" s="32">
        <v>1</v>
      </c>
      <c r="L37" s="32"/>
      <c r="M37" s="24">
        <f t="shared" si="10"/>
        <v>1</v>
      </c>
      <c r="N37" s="32"/>
      <c r="O37" s="32"/>
      <c r="P37" s="32"/>
      <c r="Q37" s="32">
        <v>1</v>
      </c>
      <c r="R37" s="32"/>
      <c r="S37" s="24">
        <f t="shared" si="11"/>
        <v>1</v>
      </c>
      <c r="T37" s="32"/>
      <c r="U37" s="32"/>
      <c r="V37" s="32"/>
      <c r="W37" s="32"/>
      <c r="X37" s="32">
        <v>1</v>
      </c>
      <c r="Y37" s="24">
        <f t="shared" si="12"/>
        <v>1</v>
      </c>
      <c r="Z37" s="32"/>
      <c r="AA37" s="32"/>
      <c r="AB37" s="32"/>
      <c r="AC37" s="32">
        <v>1</v>
      </c>
      <c r="AD37" s="26"/>
      <c r="AE37" s="24">
        <f t="shared" si="4"/>
        <v>1</v>
      </c>
      <c r="AF37" s="24">
        <f t="shared" si="13"/>
        <v>6</v>
      </c>
      <c r="AG37" s="39">
        <f t="shared" si="5"/>
        <v>0</v>
      </c>
      <c r="AH37" s="13">
        <f>SUM('СОО 1 полугодие'!AA37,'СОО 2 полугодие'!AF37)</f>
        <v>6</v>
      </c>
      <c r="AI37" s="13">
        <f>SUM('СОО 1 полугодие'!AA37,'СОО 2 полугодие'!AG37)</f>
        <v>0</v>
      </c>
      <c r="AJ37" s="23"/>
      <c r="AK37" s="24"/>
    </row>
    <row r="38" spans="1:37" ht="15.75" customHeight="1" x14ac:dyDescent="0.25">
      <c r="A38" s="30" t="s">
        <v>108</v>
      </c>
      <c r="B38" s="32"/>
      <c r="C38" s="32"/>
      <c r="D38" s="32"/>
      <c r="E38" s="32">
        <v>1</v>
      </c>
      <c r="F38" s="32"/>
      <c r="G38" s="24">
        <f t="shared" si="9"/>
        <v>1</v>
      </c>
      <c r="H38" s="32"/>
      <c r="I38" s="32"/>
      <c r="J38" s="32"/>
      <c r="K38" s="32">
        <v>1</v>
      </c>
      <c r="L38" s="32"/>
      <c r="M38" s="24">
        <f t="shared" si="10"/>
        <v>1</v>
      </c>
      <c r="N38" s="32"/>
      <c r="O38" s="32"/>
      <c r="P38" s="32"/>
      <c r="Q38" s="32">
        <v>1</v>
      </c>
      <c r="R38" s="32"/>
      <c r="S38" s="24">
        <f t="shared" si="11"/>
        <v>1</v>
      </c>
      <c r="T38" s="32"/>
      <c r="U38" s="32"/>
      <c r="V38" s="32"/>
      <c r="W38" s="32"/>
      <c r="X38" s="32">
        <v>1</v>
      </c>
      <c r="Y38" s="24">
        <f t="shared" si="12"/>
        <v>1</v>
      </c>
      <c r="Z38" s="32"/>
      <c r="AA38" s="32"/>
      <c r="AB38" s="32"/>
      <c r="AC38" s="32">
        <v>1</v>
      </c>
      <c r="AD38" s="26"/>
      <c r="AE38" s="24">
        <f t="shared" si="4"/>
        <v>1</v>
      </c>
      <c r="AF38" s="24">
        <f t="shared" si="6"/>
        <v>5</v>
      </c>
      <c r="AG38" s="39">
        <f t="shared" si="5"/>
        <v>0</v>
      </c>
      <c r="AH38" s="13">
        <f>SUM('СОО 1 полугодие'!AA38,'СОО 2 полугодие'!AF38)</f>
        <v>5</v>
      </c>
      <c r="AI38" s="13">
        <f>SUM('СОО 1 полугодие'!AA38,'СОО 2 полугодие'!AG38)</f>
        <v>0</v>
      </c>
      <c r="AJ38" s="23">
        <v>170</v>
      </c>
      <c r="AK38" s="24"/>
    </row>
    <row r="39" spans="1:37" ht="15.75" customHeight="1" x14ac:dyDescent="0.25">
      <c r="A39" s="21" t="s">
        <v>73</v>
      </c>
      <c r="B39" s="32"/>
      <c r="C39" s="32"/>
      <c r="D39" s="32"/>
      <c r="E39" s="32"/>
      <c r="F39" s="25"/>
      <c r="G39" s="24">
        <f t="shared" si="9"/>
        <v>0</v>
      </c>
      <c r="H39" s="32"/>
      <c r="I39" s="32"/>
      <c r="J39" s="32"/>
      <c r="K39" s="32">
        <v>1</v>
      </c>
      <c r="L39" s="26"/>
      <c r="M39" s="24">
        <f t="shared" si="10"/>
        <v>1</v>
      </c>
      <c r="N39" s="32"/>
      <c r="O39" s="32"/>
      <c r="P39" s="32"/>
      <c r="Q39" s="32">
        <v>1</v>
      </c>
      <c r="R39" s="26"/>
      <c r="S39" s="24">
        <f t="shared" si="11"/>
        <v>1</v>
      </c>
      <c r="T39" s="32"/>
      <c r="U39" s="32"/>
      <c r="V39" s="32"/>
      <c r="W39" s="32">
        <v>1</v>
      </c>
      <c r="X39" s="26">
        <v>1</v>
      </c>
      <c r="Y39" s="24">
        <f t="shared" si="12"/>
        <v>2</v>
      </c>
      <c r="Z39" s="32"/>
      <c r="AA39" s="32"/>
      <c r="AB39" s="32"/>
      <c r="AC39" s="32"/>
      <c r="AD39" s="26"/>
      <c r="AE39" s="24">
        <f t="shared" si="4"/>
        <v>0</v>
      </c>
      <c r="AF39" s="24">
        <f t="shared" si="6"/>
        <v>4</v>
      </c>
      <c r="AG39" s="39">
        <f t="shared" si="5"/>
        <v>0</v>
      </c>
      <c r="AH39" s="13">
        <f>SUM('СОО 1 полугодие'!AA39,'СОО 2 полугодие'!AF39)</f>
        <v>4</v>
      </c>
      <c r="AI39" s="13">
        <f>SUM('СОО 1 полугодие'!AA39,'СОО 2 полугодие'!AG39)</f>
        <v>0</v>
      </c>
      <c r="AJ39" s="23">
        <v>102</v>
      </c>
      <c r="AK39" s="24">
        <v>9.8000000000000007</v>
      </c>
    </row>
    <row r="40" spans="1:37" ht="31.5" customHeight="1" x14ac:dyDescent="0.25">
      <c r="A40" s="3" t="s">
        <v>74</v>
      </c>
      <c r="B40" s="33"/>
      <c r="C40" s="33"/>
      <c r="D40" s="33"/>
      <c r="E40" s="33">
        <v>1</v>
      </c>
      <c r="F40" s="33"/>
      <c r="G40" s="24">
        <f t="shared" si="9"/>
        <v>1</v>
      </c>
      <c r="H40" s="33"/>
      <c r="I40" s="33"/>
      <c r="J40" s="33"/>
      <c r="K40" s="33"/>
      <c r="L40" s="26"/>
      <c r="M40" s="24">
        <f t="shared" si="10"/>
        <v>0</v>
      </c>
      <c r="N40" s="33"/>
      <c r="O40" s="33"/>
      <c r="P40" s="33"/>
      <c r="Q40" s="33">
        <v>1</v>
      </c>
      <c r="R40" s="26"/>
      <c r="S40" s="24">
        <f t="shared" si="11"/>
        <v>1</v>
      </c>
      <c r="T40" s="33"/>
      <c r="U40" s="33"/>
      <c r="V40" s="33"/>
      <c r="W40" s="33"/>
      <c r="X40" s="33">
        <v>1</v>
      </c>
      <c r="Y40" s="24">
        <f t="shared" si="12"/>
        <v>1</v>
      </c>
      <c r="Z40" s="33"/>
      <c r="AA40" s="33"/>
      <c r="AB40" s="33"/>
      <c r="AC40" s="33"/>
      <c r="AD40" s="26"/>
      <c r="AE40" s="24">
        <f t="shared" si="4"/>
        <v>0</v>
      </c>
      <c r="AF40" s="24">
        <f t="shared" si="6"/>
        <v>3</v>
      </c>
      <c r="AG40" s="39">
        <f t="shared" si="5"/>
        <v>0</v>
      </c>
      <c r="AH40" s="13">
        <f>SUM('СОО 1 полугодие'!AA40,'СОО 2 полугодие'!AF40)</f>
        <v>3</v>
      </c>
      <c r="AI40" s="13">
        <f>SUM('СОО 1 полугодие'!AA40,'СОО 2 полугодие'!AG40)</f>
        <v>0</v>
      </c>
      <c r="AJ40" s="23">
        <v>68</v>
      </c>
      <c r="AK40" s="24">
        <v>8.8000000000000007</v>
      </c>
    </row>
    <row r="41" spans="1:37" ht="31.5" customHeight="1" x14ac:dyDescent="0.25">
      <c r="A41" s="30" t="s">
        <v>87</v>
      </c>
      <c r="B41" s="33"/>
      <c r="C41" s="33"/>
      <c r="D41" s="33"/>
      <c r="E41" s="33">
        <v>1</v>
      </c>
      <c r="F41" s="25"/>
      <c r="G41" s="24">
        <f t="shared" si="9"/>
        <v>1</v>
      </c>
      <c r="H41" s="33"/>
      <c r="I41" s="33"/>
      <c r="J41" s="33"/>
      <c r="K41" s="33">
        <v>2</v>
      </c>
      <c r="L41" s="33"/>
      <c r="M41" s="24">
        <f t="shared" si="10"/>
        <v>2</v>
      </c>
      <c r="N41" s="33"/>
      <c r="O41" s="33"/>
      <c r="P41" s="33"/>
      <c r="Q41" s="33">
        <v>1</v>
      </c>
      <c r="R41" s="26"/>
      <c r="S41" s="24">
        <f t="shared" si="11"/>
        <v>1</v>
      </c>
      <c r="T41" s="33"/>
      <c r="U41" s="33"/>
      <c r="V41" s="33"/>
      <c r="W41" s="33">
        <v>1</v>
      </c>
      <c r="X41" s="26">
        <v>1</v>
      </c>
      <c r="Y41" s="24">
        <f t="shared" si="12"/>
        <v>2</v>
      </c>
      <c r="Z41" s="33"/>
      <c r="AA41" s="33"/>
      <c r="AB41" s="33"/>
      <c r="AC41" s="33"/>
      <c r="AD41" s="26"/>
      <c r="AE41" s="24">
        <f t="shared" si="4"/>
        <v>0</v>
      </c>
      <c r="AF41" s="24">
        <f t="shared" si="6"/>
        <v>6</v>
      </c>
      <c r="AG41" s="39">
        <f t="shared" si="5"/>
        <v>0</v>
      </c>
      <c r="AH41" s="13">
        <f>SUM('СОО 1 полугодие'!AA41,'СОО 2 полугодие'!AF41)</f>
        <v>6</v>
      </c>
      <c r="AI41" s="13">
        <f>SUM('СОО 1 полугодие'!AA41,'СОО 2 полугодие'!AG41)</f>
        <v>0</v>
      </c>
      <c r="AJ41" s="23">
        <v>136</v>
      </c>
      <c r="AK41" s="24">
        <v>5.9</v>
      </c>
    </row>
    <row r="42" spans="1:37" ht="15.75" customHeight="1" x14ac:dyDescent="0.25">
      <c r="A42" s="21" t="s">
        <v>75</v>
      </c>
      <c r="B42" s="32"/>
      <c r="C42" s="32"/>
      <c r="D42" s="32"/>
      <c r="E42" s="32">
        <v>1</v>
      </c>
      <c r="F42" s="32"/>
      <c r="G42" s="24">
        <f t="shared" si="9"/>
        <v>1</v>
      </c>
      <c r="H42" s="32"/>
      <c r="I42" s="32"/>
      <c r="J42" s="32"/>
      <c r="K42" s="32"/>
      <c r="L42" s="26"/>
      <c r="M42" s="24">
        <f t="shared" si="10"/>
        <v>0</v>
      </c>
      <c r="N42" s="32"/>
      <c r="O42" s="32"/>
      <c r="P42" s="32"/>
      <c r="Q42" s="32">
        <v>1</v>
      </c>
      <c r="R42" s="26"/>
      <c r="S42" s="24">
        <f t="shared" si="11"/>
        <v>1</v>
      </c>
      <c r="T42" s="32"/>
      <c r="U42" s="32"/>
      <c r="V42" s="32"/>
      <c r="W42" s="32"/>
      <c r="X42" s="26">
        <v>1</v>
      </c>
      <c r="Y42" s="24">
        <f t="shared" si="12"/>
        <v>1</v>
      </c>
      <c r="Z42" s="32"/>
      <c r="AA42" s="32"/>
      <c r="AB42" s="32"/>
      <c r="AC42" s="32"/>
      <c r="AD42" s="26"/>
      <c r="AE42" s="24">
        <f t="shared" si="4"/>
        <v>0</v>
      </c>
      <c r="AF42" s="24">
        <f t="shared" si="6"/>
        <v>3</v>
      </c>
      <c r="AG42" s="39">
        <f t="shared" si="5"/>
        <v>0</v>
      </c>
      <c r="AH42" s="13">
        <f>SUM('СОО 1 полугодие'!AA42,'СОО 2 полугодие'!AF42)</f>
        <v>3</v>
      </c>
      <c r="AI42" s="13">
        <f>SUM('СОО 1 полугодие'!AA42,'СОО 2 полугодие'!AG42)</f>
        <v>0</v>
      </c>
      <c r="AJ42" s="23">
        <v>68</v>
      </c>
      <c r="AK42" s="24">
        <v>8.8000000000000007</v>
      </c>
    </row>
    <row r="43" spans="1:37" ht="15.75" customHeight="1" x14ac:dyDescent="0.25">
      <c r="A43" s="30" t="s">
        <v>88</v>
      </c>
      <c r="B43" s="32"/>
      <c r="C43" s="32"/>
      <c r="D43" s="32"/>
      <c r="E43" s="32"/>
      <c r="F43" s="32"/>
      <c r="G43" s="24">
        <f t="shared" si="9"/>
        <v>0</v>
      </c>
      <c r="H43" s="32"/>
      <c r="I43" s="32"/>
      <c r="J43" s="32"/>
      <c r="K43" s="32"/>
      <c r="L43" s="26"/>
      <c r="M43" s="24">
        <f t="shared" si="10"/>
        <v>0</v>
      </c>
      <c r="N43" s="32"/>
      <c r="O43" s="32"/>
      <c r="P43" s="32"/>
      <c r="Q43" s="32">
        <v>2</v>
      </c>
      <c r="R43" s="26"/>
      <c r="S43" s="24">
        <f t="shared" si="11"/>
        <v>2</v>
      </c>
      <c r="T43" s="32"/>
      <c r="U43" s="32"/>
      <c r="V43" s="32"/>
      <c r="W43" s="32">
        <v>1</v>
      </c>
      <c r="X43" s="26">
        <v>1</v>
      </c>
      <c r="Y43" s="24">
        <f t="shared" si="12"/>
        <v>2</v>
      </c>
      <c r="Z43" s="32"/>
      <c r="AA43" s="32"/>
      <c r="AB43" s="32"/>
      <c r="AC43" s="32">
        <v>1</v>
      </c>
      <c r="AD43" s="26"/>
      <c r="AE43" s="24">
        <f t="shared" si="4"/>
        <v>1</v>
      </c>
      <c r="AF43" s="24">
        <f t="shared" si="6"/>
        <v>5</v>
      </c>
      <c r="AG43" s="39">
        <f t="shared" si="5"/>
        <v>0</v>
      </c>
      <c r="AH43" s="13">
        <f>SUM('СОО 1 полугодие'!AA43,'СОО 2 полугодие'!AF43)</f>
        <v>5</v>
      </c>
      <c r="AI43" s="13">
        <f>SUM('СОО 1 полугодие'!AA43,'СОО 2 полугодие'!AG43)</f>
        <v>0</v>
      </c>
      <c r="AJ43" s="23">
        <v>102</v>
      </c>
      <c r="AK43" s="24">
        <v>9.8000000000000007</v>
      </c>
    </row>
    <row r="44" spans="1:37" ht="15.75" customHeight="1" x14ac:dyDescent="0.25">
      <c r="A44" s="30" t="s">
        <v>112</v>
      </c>
      <c r="B44" s="32"/>
      <c r="C44" s="32"/>
      <c r="D44" s="32"/>
      <c r="E44" s="32"/>
      <c r="F44" s="32"/>
      <c r="G44" s="24">
        <f t="shared" si="9"/>
        <v>0</v>
      </c>
      <c r="H44" s="32"/>
      <c r="I44" s="32"/>
      <c r="J44" s="32"/>
      <c r="K44" s="32">
        <v>1</v>
      </c>
      <c r="L44" s="26"/>
      <c r="M44" s="24">
        <f t="shared" si="10"/>
        <v>1</v>
      </c>
      <c r="N44" s="32"/>
      <c r="O44" s="32"/>
      <c r="P44" s="32"/>
      <c r="Q44" s="32"/>
      <c r="R44" s="26"/>
      <c r="S44" s="24">
        <f t="shared" si="11"/>
        <v>0</v>
      </c>
      <c r="T44" s="32"/>
      <c r="U44" s="32"/>
      <c r="V44" s="32"/>
      <c r="W44" s="32"/>
      <c r="X44" s="26">
        <v>1</v>
      </c>
      <c r="Y44" s="24">
        <f t="shared" si="12"/>
        <v>1</v>
      </c>
      <c r="Z44" s="32"/>
      <c r="AA44" s="32"/>
      <c r="AB44" s="32"/>
      <c r="AC44" s="32"/>
      <c r="AD44" s="26"/>
      <c r="AE44" s="24">
        <f t="shared" si="4"/>
        <v>0</v>
      </c>
      <c r="AF44" s="24">
        <f t="shared" ref="AF44" si="14">SUM(AE44,Y44,S44,M44,G44)</f>
        <v>2</v>
      </c>
      <c r="AG44" s="39">
        <f t="shared" si="5"/>
        <v>0</v>
      </c>
      <c r="AH44" s="13">
        <f>SUM('СОО 1 полугодие'!AA44,'СОО 2 полугодие'!AF44)</f>
        <v>2</v>
      </c>
      <c r="AI44" s="13">
        <f>SUM('СОО 1 полугодие'!AA44,'СОО 2 полугодие'!AG44)</f>
        <v>0</v>
      </c>
      <c r="AJ44" s="23"/>
      <c r="AK44" s="24"/>
    </row>
    <row r="45" spans="1:37" ht="15.75" customHeight="1" x14ac:dyDescent="0.25">
      <c r="A45" s="30" t="s">
        <v>113</v>
      </c>
      <c r="B45" s="32"/>
      <c r="C45" s="32"/>
      <c r="D45" s="32"/>
      <c r="E45" s="32"/>
      <c r="F45" s="32"/>
      <c r="G45" s="24">
        <f t="shared" si="9"/>
        <v>0</v>
      </c>
      <c r="H45" s="32"/>
      <c r="I45" s="32"/>
      <c r="J45" s="32"/>
      <c r="K45" s="32"/>
      <c r="L45" s="32"/>
      <c r="M45" s="24">
        <f t="shared" si="10"/>
        <v>0</v>
      </c>
      <c r="N45" s="32"/>
      <c r="O45" s="32"/>
      <c r="P45" s="32"/>
      <c r="Q45" s="32"/>
      <c r="R45" s="32"/>
      <c r="S45" s="24">
        <f t="shared" si="11"/>
        <v>0</v>
      </c>
      <c r="T45" s="32"/>
      <c r="U45" s="32"/>
      <c r="V45" s="32"/>
      <c r="W45" s="32"/>
      <c r="X45" s="32">
        <v>1</v>
      </c>
      <c r="Y45" s="24">
        <f t="shared" si="12"/>
        <v>1</v>
      </c>
      <c r="Z45" s="32"/>
      <c r="AA45" s="32"/>
      <c r="AB45" s="32"/>
      <c r="AC45" s="32"/>
      <c r="AD45" s="26"/>
      <c r="AE45" s="24">
        <f t="shared" si="4"/>
        <v>0</v>
      </c>
      <c r="AF45" s="24">
        <f t="shared" si="6"/>
        <v>1</v>
      </c>
      <c r="AG45" s="39">
        <f t="shared" si="5"/>
        <v>0</v>
      </c>
      <c r="AH45" s="13">
        <f>SUM('СОО 1 полугодие'!AA45,'СОО 2 полугодие'!AF45)</f>
        <v>1</v>
      </c>
      <c r="AI45" s="13">
        <f>SUM('СОО 1 полугодие'!AA45,'СОО 2 полугодие'!AG45)</f>
        <v>0</v>
      </c>
      <c r="AJ45" s="23">
        <v>34</v>
      </c>
      <c r="AK45" s="24">
        <v>5.9</v>
      </c>
    </row>
    <row r="46" spans="1:37" ht="15.75" customHeight="1" x14ac:dyDescent="0.25">
      <c r="A46" s="21" t="s">
        <v>44</v>
      </c>
      <c r="B46" s="32"/>
      <c r="C46" s="32"/>
      <c r="D46" s="32"/>
      <c r="E46" s="32"/>
      <c r="F46" s="32"/>
      <c r="G46" s="24">
        <f t="shared" si="9"/>
        <v>0</v>
      </c>
      <c r="H46" s="32"/>
      <c r="I46" s="32"/>
      <c r="J46" s="32"/>
      <c r="K46" s="32"/>
      <c r="L46" s="32"/>
      <c r="M46" s="24">
        <f t="shared" si="10"/>
        <v>0</v>
      </c>
      <c r="N46" s="32"/>
      <c r="O46" s="32"/>
      <c r="P46" s="32"/>
      <c r="Q46" s="32"/>
      <c r="R46" s="32"/>
      <c r="S46" s="24">
        <f t="shared" si="11"/>
        <v>0</v>
      </c>
      <c r="T46" s="32"/>
      <c r="U46" s="32"/>
      <c r="V46" s="32"/>
      <c r="W46" s="32"/>
      <c r="X46" s="32">
        <v>1</v>
      </c>
      <c r="Y46" s="24">
        <f t="shared" si="12"/>
        <v>1</v>
      </c>
      <c r="Z46" s="32"/>
      <c r="AA46" s="32"/>
      <c r="AB46" s="32"/>
      <c r="AC46" s="32"/>
      <c r="AD46" s="26"/>
      <c r="AE46" s="24">
        <f t="shared" si="4"/>
        <v>0</v>
      </c>
      <c r="AF46" s="24">
        <f t="shared" si="6"/>
        <v>1</v>
      </c>
      <c r="AG46" s="39">
        <f t="shared" si="5"/>
        <v>0</v>
      </c>
      <c r="AH46" s="13">
        <f>SUM('СОО 1 полугодие'!AA46,'СОО 2 полугодие'!AF46)</f>
        <v>1</v>
      </c>
      <c r="AI46" s="13">
        <f>SUM('СОО 1 полугодие'!AA46,'СОО 2 полугодие'!AG46)</f>
        <v>0</v>
      </c>
      <c r="AJ46" s="23">
        <v>68</v>
      </c>
      <c r="AK46" s="24">
        <v>2.9</v>
      </c>
    </row>
    <row r="47" spans="1:37" ht="15.75" customHeight="1" x14ac:dyDescent="0.25">
      <c r="A47" s="21" t="s">
        <v>110</v>
      </c>
      <c r="B47" s="32"/>
      <c r="C47" s="32"/>
      <c r="D47" s="32"/>
      <c r="E47" s="32"/>
      <c r="F47" s="32"/>
      <c r="G47" s="24">
        <f t="shared" si="9"/>
        <v>0</v>
      </c>
      <c r="H47" s="32"/>
      <c r="I47" s="32"/>
      <c r="J47" s="32"/>
      <c r="K47" s="32"/>
      <c r="L47" s="32"/>
      <c r="M47" s="24">
        <f t="shared" si="10"/>
        <v>0</v>
      </c>
      <c r="N47" s="32"/>
      <c r="O47" s="32"/>
      <c r="P47" s="32"/>
      <c r="Q47" s="32"/>
      <c r="R47" s="32"/>
      <c r="S47" s="24">
        <f t="shared" si="11"/>
        <v>0</v>
      </c>
      <c r="T47" s="32"/>
      <c r="U47" s="32"/>
      <c r="V47" s="32"/>
      <c r="W47" s="32"/>
      <c r="X47" s="32">
        <v>1</v>
      </c>
      <c r="Y47" s="24">
        <f t="shared" si="12"/>
        <v>1</v>
      </c>
      <c r="Z47" s="32"/>
      <c r="AA47" s="32"/>
      <c r="AB47" s="32"/>
      <c r="AC47" s="32"/>
      <c r="AD47" s="26"/>
      <c r="AE47" s="24">
        <f t="shared" si="4"/>
        <v>0</v>
      </c>
      <c r="AF47" s="24">
        <f t="shared" si="6"/>
        <v>1</v>
      </c>
      <c r="AG47" s="39">
        <f t="shared" si="5"/>
        <v>0</v>
      </c>
      <c r="AH47" s="13">
        <f>SUM('СОО 1 полугодие'!AA47,'СОО 2 полугодие'!AF47)</f>
        <v>1</v>
      </c>
      <c r="AI47" s="13">
        <f>SUM('СОО 1 полугодие'!AA47,'СОО 2 полугодие'!AG47)</f>
        <v>0</v>
      </c>
      <c r="AJ47" s="23"/>
      <c r="AK47" s="24"/>
    </row>
    <row r="48" spans="1:37" ht="15.75" customHeight="1" x14ac:dyDescent="0.25">
      <c r="A48" s="30" t="s">
        <v>111</v>
      </c>
      <c r="B48" s="32"/>
      <c r="C48" s="32"/>
      <c r="D48" s="32"/>
      <c r="E48" s="32">
        <v>0.5</v>
      </c>
      <c r="F48" s="32"/>
      <c r="G48" s="24">
        <f t="shared" si="9"/>
        <v>0.5</v>
      </c>
      <c r="H48" s="32"/>
      <c r="I48" s="32"/>
      <c r="J48" s="32"/>
      <c r="K48" s="32"/>
      <c r="L48" s="32"/>
      <c r="M48" s="24">
        <f t="shared" si="10"/>
        <v>0</v>
      </c>
      <c r="N48" s="32"/>
      <c r="O48" s="32"/>
      <c r="P48" s="32"/>
      <c r="Q48" s="32"/>
      <c r="R48" s="32"/>
      <c r="S48" s="24">
        <f t="shared" si="11"/>
        <v>0</v>
      </c>
      <c r="T48" s="32"/>
      <c r="U48" s="32"/>
      <c r="V48" s="32"/>
      <c r="W48" s="32"/>
      <c r="X48" s="32">
        <v>1</v>
      </c>
      <c r="Y48" s="24">
        <f t="shared" si="12"/>
        <v>1</v>
      </c>
      <c r="Z48" s="32"/>
      <c r="AA48" s="32"/>
      <c r="AB48" s="32"/>
      <c r="AC48" s="32">
        <v>2</v>
      </c>
      <c r="AD48" s="26"/>
      <c r="AE48" s="24">
        <f t="shared" si="4"/>
        <v>2</v>
      </c>
      <c r="AF48" s="24">
        <f t="shared" si="6"/>
        <v>3.5</v>
      </c>
      <c r="AG48" s="39">
        <f t="shared" si="5"/>
        <v>0</v>
      </c>
      <c r="AH48" s="13">
        <f>SUM('СОО 1 полугодие'!AA48,'СОО 2 полугодие'!AF48)</f>
        <v>3.5</v>
      </c>
      <c r="AI48" s="13">
        <f>SUM('СОО 1 полугодие'!AA48,'СОО 2 полугодие'!AG48)</f>
        <v>0</v>
      </c>
      <c r="AJ48" s="23">
        <v>68</v>
      </c>
      <c r="AK48" s="24">
        <v>2.9</v>
      </c>
    </row>
    <row r="49" spans="1:37" ht="15.75" customHeight="1" x14ac:dyDescent="0.25">
      <c r="A49" s="21" t="s">
        <v>45</v>
      </c>
      <c r="B49" s="32"/>
      <c r="C49" s="32"/>
      <c r="D49" s="32">
        <v>0.5</v>
      </c>
      <c r="E49" s="32"/>
      <c r="F49" s="32"/>
      <c r="G49" s="24">
        <f t="shared" si="9"/>
        <v>0</v>
      </c>
      <c r="H49" s="32"/>
      <c r="I49" s="32"/>
      <c r="J49" s="32">
        <v>0.5</v>
      </c>
      <c r="K49" s="32"/>
      <c r="L49" s="32"/>
      <c r="M49" s="24">
        <f t="shared" si="10"/>
        <v>0</v>
      </c>
      <c r="N49" s="32"/>
      <c r="O49" s="32"/>
      <c r="P49" s="32"/>
      <c r="Q49" s="32"/>
      <c r="R49" s="32"/>
      <c r="S49" s="24">
        <f t="shared" si="11"/>
        <v>0</v>
      </c>
      <c r="T49" s="32"/>
      <c r="U49" s="32"/>
      <c r="V49" s="32"/>
      <c r="W49" s="32"/>
      <c r="X49" s="32">
        <v>1</v>
      </c>
      <c r="Y49" s="24">
        <f t="shared" si="12"/>
        <v>1</v>
      </c>
      <c r="Z49" s="32"/>
      <c r="AA49" s="32"/>
      <c r="AB49" s="32">
        <v>0.5</v>
      </c>
      <c r="AC49" s="32"/>
      <c r="AD49" s="26"/>
      <c r="AE49" s="24">
        <f t="shared" si="4"/>
        <v>0</v>
      </c>
      <c r="AF49" s="24">
        <f t="shared" si="6"/>
        <v>1</v>
      </c>
      <c r="AG49" s="39">
        <f t="shared" si="5"/>
        <v>1</v>
      </c>
      <c r="AH49" s="13">
        <f>SUM('СОО 1 полугодие'!AA49,'СОО 2 полугодие'!AF49)</f>
        <v>1.5</v>
      </c>
      <c r="AI49" s="13">
        <f>SUM('СОО 1 полугодие'!AA49,'СОО 2 полугодие'!AG49)</f>
        <v>1.5</v>
      </c>
      <c r="AJ49" s="23">
        <v>34</v>
      </c>
      <c r="AK49" s="24">
        <v>7.4</v>
      </c>
    </row>
    <row r="50" spans="1:37" ht="15.75" customHeight="1" x14ac:dyDescent="0.25">
      <c r="A50" s="21" t="s">
        <v>100</v>
      </c>
      <c r="B50" s="32"/>
      <c r="C50" s="32"/>
      <c r="D50" s="32">
        <v>2</v>
      </c>
      <c r="E50" s="32"/>
      <c r="F50" s="32"/>
      <c r="G50" s="24">
        <f t="shared" si="9"/>
        <v>0</v>
      </c>
      <c r="H50" s="32"/>
      <c r="I50" s="32"/>
      <c r="J50" s="32">
        <v>0.5</v>
      </c>
      <c r="K50" s="32"/>
      <c r="L50" s="32"/>
      <c r="M50" s="24">
        <f t="shared" si="10"/>
        <v>0</v>
      </c>
      <c r="N50" s="32"/>
      <c r="O50" s="32"/>
      <c r="P50" s="32">
        <v>0.5</v>
      </c>
      <c r="Q50" s="32"/>
      <c r="R50" s="32"/>
      <c r="S50" s="24">
        <f t="shared" si="11"/>
        <v>0</v>
      </c>
      <c r="T50" s="32"/>
      <c r="U50" s="32"/>
      <c r="V50" s="32"/>
      <c r="W50" s="32"/>
      <c r="X50" s="32">
        <v>1</v>
      </c>
      <c r="Y50" s="24">
        <f t="shared" si="12"/>
        <v>1</v>
      </c>
      <c r="Z50" s="32"/>
      <c r="AA50" s="32"/>
      <c r="AB50" s="32"/>
      <c r="AC50" s="32"/>
      <c r="AD50" s="26"/>
      <c r="AE50" s="24">
        <f t="shared" si="4"/>
        <v>0</v>
      </c>
      <c r="AF50" s="24">
        <f t="shared" si="6"/>
        <v>1</v>
      </c>
      <c r="AG50" s="39">
        <f t="shared" si="5"/>
        <v>1</v>
      </c>
      <c r="AH50" s="13">
        <f>SUM('СОО 1 полугодие'!AA50,'СОО 2 полугодие'!AF50)</f>
        <v>5.5</v>
      </c>
      <c r="AI50" s="13">
        <f>SUM('СОО 1 полугодие'!AA50,'СОО 2 полугодие'!AG50)</f>
        <v>5.5</v>
      </c>
      <c r="AJ50" s="23"/>
      <c r="AK50" s="24"/>
    </row>
    <row r="51" spans="1:37" ht="15.75" customHeight="1" x14ac:dyDescent="0.25">
      <c r="A51" s="21" t="s">
        <v>46</v>
      </c>
      <c r="B51" s="32"/>
      <c r="C51" s="32"/>
      <c r="D51" s="32"/>
      <c r="E51" s="32"/>
      <c r="F51" s="32"/>
      <c r="G51" s="24">
        <f t="shared" si="9"/>
        <v>0</v>
      </c>
      <c r="H51" s="32"/>
      <c r="I51" s="32"/>
      <c r="J51" s="32">
        <v>0.5</v>
      </c>
      <c r="K51" s="32"/>
      <c r="L51" s="32"/>
      <c r="M51" s="24">
        <f t="shared" si="10"/>
        <v>0</v>
      </c>
      <c r="N51" s="32"/>
      <c r="O51" s="32"/>
      <c r="P51" s="32">
        <v>0.5</v>
      </c>
      <c r="Q51" s="32"/>
      <c r="R51" s="32"/>
      <c r="S51" s="24">
        <f t="shared" si="11"/>
        <v>0</v>
      </c>
      <c r="T51" s="32"/>
      <c r="U51" s="32"/>
      <c r="V51" s="32"/>
      <c r="W51" s="32"/>
      <c r="X51" s="26">
        <v>1</v>
      </c>
      <c r="Y51" s="24">
        <f t="shared" si="12"/>
        <v>1</v>
      </c>
      <c r="Z51" s="32"/>
      <c r="AA51" s="32"/>
      <c r="AB51" s="32"/>
      <c r="AC51" s="32"/>
      <c r="AD51" s="32"/>
      <c r="AE51" s="24">
        <f t="shared" si="4"/>
        <v>0</v>
      </c>
      <c r="AF51" s="24">
        <f t="shared" si="6"/>
        <v>1</v>
      </c>
      <c r="AG51" s="39">
        <f t="shared" si="5"/>
        <v>1</v>
      </c>
      <c r="AH51" s="13">
        <f>SUM('СОО 1 полугодие'!AA51,'СОО 2 полугодие'!AF51)</f>
        <v>2.5</v>
      </c>
      <c r="AI51" s="13">
        <f>SUM('СОО 1 полугодие'!AA51,'СОО 2 полугодие'!AG51)</f>
        <v>2.5</v>
      </c>
      <c r="AJ51" s="23">
        <v>34</v>
      </c>
      <c r="AK51" s="24">
        <v>8.8000000000000007</v>
      </c>
    </row>
    <row r="52" spans="1:37" ht="15.75" customHeight="1" x14ac:dyDescent="0.25">
      <c r="A52" s="21" t="s">
        <v>57</v>
      </c>
      <c r="B52" s="32"/>
      <c r="C52" s="32"/>
      <c r="D52" s="32"/>
      <c r="E52" s="32"/>
      <c r="F52" s="32"/>
      <c r="G52" s="24">
        <f t="shared" si="9"/>
        <v>0</v>
      </c>
      <c r="H52" s="32"/>
      <c r="I52" s="32"/>
      <c r="J52" s="32"/>
      <c r="K52" s="32"/>
      <c r="L52" s="32"/>
      <c r="M52" s="24">
        <f t="shared" si="10"/>
        <v>0</v>
      </c>
      <c r="N52" s="32"/>
      <c r="O52" s="32"/>
      <c r="P52" s="32"/>
      <c r="Q52" s="32">
        <v>1</v>
      </c>
      <c r="R52" s="32"/>
      <c r="S52" s="24">
        <f t="shared" si="11"/>
        <v>1</v>
      </c>
      <c r="T52" s="32"/>
      <c r="U52" s="32"/>
      <c r="V52" s="32"/>
      <c r="W52" s="32"/>
      <c r="X52" s="32">
        <v>1</v>
      </c>
      <c r="Y52" s="24">
        <f t="shared" si="12"/>
        <v>1</v>
      </c>
      <c r="Z52" s="32"/>
      <c r="AA52" s="32"/>
      <c r="AB52" s="32"/>
      <c r="AC52" s="32"/>
      <c r="AD52" s="26"/>
      <c r="AE52" s="24">
        <f t="shared" si="4"/>
        <v>0</v>
      </c>
      <c r="AF52" s="24">
        <f t="shared" si="6"/>
        <v>2</v>
      </c>
      <c r="AG52" s="39">
        <f t="shared" si="5"/>
        <v>0</v>
      </c>
      <c r="AH52" s="13">
        <f>SUM('СОО 1 полугодие'!AA52,'СОО 2 полугодие'!AF52)</f>
        <v>2</v>
      </c>
      <c r="AI52" s="13">
        <f>SUM('СОО 1 полугодие'!AA52,'СОО 2 полугодие'!AG52)</f>
        <v>0</v>
      </c>
      <c r="AJ52" s="23">
        <v>34</v>
      </c>
      <c r="AK52" s="24">
        <v>8.8000000000000007</v>
      </c>
    </row>
    <row r="53" spans="1:37" ht="15.75" customHeight="1" x14ac:dyDescent="0.25">
      <c r="A53" s="21" t="s">
        <v>76</v>
      </c>
      <c r="B53" s="32"/>
      <c r="C53" s="32"/>
      <c r="D53" s="32"/>
      <c r="E53" s="32"/>
      <c r="F53" s="25"/>
      <c r="G53" s="24">
        <f t="shared" si="9"/>
        <v>0</v>
      </c>
      <c r="H53" s="32"/>
      <c r="I53" s="32"/>
      <c r="J53" s="32"/>
      <c r="K53" s="32">
        <v>1</v>
      </c>
      <c r="L53" s="32"/>
      <c r="M53" s="24">
        <f t="shared" si="10"/>
        <v>1</v>
      </c>
      <c r="N53" s="26"/>
      <c r="O53" s="32"/>
      <c r="P53" s="32"/>
      <c r="Q53" s="32"/>
      <c r="R53" s="32"/>
      <c r="S53" s="24">
        <f t="shared" si="11"/>
        <v>0</v>
      </c>
      <c r="T53" s="32"/>
      <c r="U53" s="32"/>
      <c r="V53" s="32"/>
      <c r="W53" s="32"/>
      <c r="X53" s="32">
        <v>1</v>
      </c>
      <c r="Y53" s="24">
        <f t="shared" si="12"/>
        <v>1</v>
      </c>
      <c r="Z53" s="32"/>
      <c r="AA53" s="32"/>
      <c r="AB53" s="32"/>
      <c r="AC53" s="32"/>
      <c r="AD53" s="26"/>
      <c r="AE53" s="24">
        <f t="shared" si="4"/>
        <v>0</v>
      </c>
      <c r="AF53" s="24">
        <f t="shared" si="6"/>
        <v>2</v>
      </c>
      <c r="AG53" s="39">
        <f t="shared" si="5"/>
        <v>0</v>
      </c>
      <c r="AH53" s="13">
        <f>SUM('СОО 1 полугодие'!AA53,'СОО 2 полугодие'!AF53)</f>
        <v>9</v>
      </c>
      <c r="AI53" s="13">
        <f>SUM('СОО 1 полугодие'!AA53,'СОО 2 полугодие'!AG53)</f>
        <v>7</v>
      </c>
      <c r="AJ53" s="23">
        <v>68</v>
      </c>
      <c r="AK53" s="24">
        <v>9.6</v>
      </c>
    </row>
    <row r="54" spans="1:37" ht="15.75" customHeight="1" x14ac:dyDescent="0.25">
      <c r="A54" s="30" t="s">
        <v>89</v>
      </c>
      <c r="B54" s="32"/>
      <c r="C54" s="32"/>
      <c r="D54" s="32"/>
      <c r="E54" s="32">
        <v>1</v>
      </c>
      <c r="F54" s="25"/>
      <c r="G54" s="24">
        <f t="shared" si="9"/>
        <v>1</v>
      </c>
      <c r="H54" s="32"/>
      <c r="I54" s="32"/>
      <c r="J54" s="32"/>
      <c r="K54" s="32">
        <v>1</v>
      </c>
      <c r="L54" s="26"/>
      <c r="M54" s="24">
        <f t="shared" si="10"/>
        <v>1</v>
      </c>
      <c r="N54" s="26"/>
      <c r="O54" s="32"/>
      <c r="P54" s="32">
        <v>6</v>
      </c>
      <c r="Q54" s="32"/>
      <c r="R54" s="26"/>
      <c r="S54" s="24">
        <f t="shared" si="11"/>
        <v>0</v>
      </c>
      <c r="T54" s="32"/>
      <c r="U54" s="32"/>
      <c r="V54" s="32">
        <v>10</v>
      </c>
      <c r="W54" s="32"/>
      <c r="X54" s="32">
        <v>1</v>
      </c>
      <c r="Y54" s="24">
        <f t="shared" si="12"/>
        <v>1</v>
      </c>
      <c r="Z54" s="32"/>
      <c r="AA54" s="32"/>
      <c r="AB54" s="32"/>
      <c r="AC54" s="32"/>
      <c r="AD54" s="26"/>
      <c r="AE54" s="24">
        <f t="shared" si="4"/>
        <v>0</v>
      </c>
      <c r="AF54" s="24">
        <f t="shared" si="6"/>
        <v>3</v>
      </c>
      <c r="AG54" s="39">
        <f t="shared" si="5"/>
        <v>16</v>
      </c>
      <c r="AH54" s="13">
        <f>SUM('СОО 1 полугодие'!AA54,'СОО 2 полугодие'!AF54)</f>
        <v>3</v>
      </c>
      <c r="AI54" s="13">
        <f>SUM('СОО 1 полугодие'!AA54,'СОО 2 полугодие'!AG54)</f>
        <v>16</v>
      </c>
      <c r="AJ54" s="23">
        <v>170</v>
      </c>
      <c r="AK54" s="24">
        <v>9.4</v>
      </c>
    </row>
    <row r="55" spans="1:37" ht="15.75" customHeight="1" x14ac:dyDescent="0.25">
      <c r="A55" s="30" t="s">
        <v>101</v>
      </c>
      <c r="B55" s="32"/>
      <c r="C55" s="32"/>
      <c r="D55" s="32">
        <v>1</v>
      </c>
      <c r="E55" s="32"/>
      <c r="F55" s="25"/>
      <c r="G55" s="24">
        <f t="shared" si="9"/>
        <v>0</v>
      </c>
      <c r="H55" s="32"/>
      <c r="I55" s="32"/>
      <c r="J55" s="32">
        <v>1</v>
      </c>
      <c r="K55" s="32">
        <v>1</v>
      </c>
      <c r="L55" s="26"/>
      <c r="M55" s="24">
        <f t="shared" si="10"/>
        <v>1</v>
      </c>
      <c r="N55" s="26"/>
      <c r="O55" s="32"/>
      <c r="P55" s="32"/>
      <c r="Q55" s="32"/>
      <c r="R55" s="26"/>
      <c r="S55" s="24">
        <f t="shared" si="11"/>
        <v>0</v>
      </c>
      <c r="T55" s="32"/>
      <c r="U55" s="32"/>
      <c r="V55" s="32">
        <v>2</v>
      </c>
      <c r="W55" s="32">
        <v>1</v>
      </c>
      <c r="X55" s="32">
        <v>1</v>
      </c>
      <c r="Y55" s="24">
        <f t="shared" si="12"/>
        <v>2</v>
      </c>
      <c r="Z55" s="32"/>
      <c r="AA55" s="32"/>
      <c r="AB55" s="32"/>
      <c r="AC55" s="32"/>
      <c r="AD55" s="26"/>
      <c r="AE55" s="24">
        <f t="shared" si="4"/>
        <v>0</v>
      </c>
      <c r="AF55" s="24">
        <f t="shared" si="6"/>
        <v>3</v>
      </c>
      <c r="AG55" s="39">
        <f t="shared" si="5"/>
        <v>3</v>
      </c>
      <c r="AH55" s="13">
        <f>SUM('СОО 1 полугодие'!AA55,'СОО 2 полугодие'!AF55)</f>
        <v>7</v>
      </c>
      <c r="AI55" s="13">
        <f>SUM('СОО 1 полугодие'!AA55,'СОО 2 полугодие'!AG55)</f>
        <v>7</v>
      </c>
      <c r="AJ55" s="23"/>
      <c r="AK55" s="24"/>
    </row>
    <row r="56" spans="1:37" ht="15.75" customHeight="1" x14ac:dyDescent="0.25">
      <c r="A56" s="30" t="s">
        <v>102</v>
      </c>
      <c r="B56" s="32"/>
      <c r="C56" s="32"/>
      <c r="D56" s="32">
        <v>1</v>
      </c>
      <c r="E56" s="32"/>
      <c r="F56" s="32"/>
      <c r="G56" s="24">
        <f t="shared" si="9"/>
        <v>0</v>
      </c>
      <c r="H56" s="32"/>
      <c r="I56" s="32"/>
      <c r="J56" s="32"/>
      <c r="K56" s="32"/>
      <c r="L56" s="32"/>
      <c r="M56" s="24">
        <f t="shared" si="10"/>
        <v>0</v>
      </c>
      <c r="N56" s="32"/>
      <c r="O56" s="32"/>
      <c r="P56" s="32"/>
      <c r="Q56" s="32"/>
      <c r="R56" s="26"/>
      <c r="S56" s="24">
        <f t="shared" si="11"/>
        <v>0</v>
      </c>
      <c r="T56" s="32"/>
      <c r="U56" s="32"/>
      <c r="V56" s="32">
        <v>1</v>
      </c>
      <c r="W56" s="32"/>
      <c r="X56" s="32">
        <v>1</v>
      </c>
      <c r="Y56" s="24">
        <f t="shared" si="12"/>
        <v>1</v>
      </c>
      <c r="Z56" s="32"/>
      <c r="AA56" s="32"/>
      <c r="AB56" s="32"/>
      <c r="AC56" s="32"/>
      <c r="AD56" s="26"/>
      <c r="AE56" s="24">
        <f t="shared" si="4"/>
        <v>0</v>
      </c>
      <c r="AF56" s="24">
        <f>SUM(AE56,Y56,S56,M56,G56)</f>
        <v>1</v>
      </c>
      <c r="AG56" s="39">
        <f t="shared" si="5"/>
        <v>1</v>
      </c>
      <c r="AH56" s="13">
        <f>SUM('СОО 1 полугодие'!AA56,'СОО 2 полугодие'!AF56)</f>
        <v>2</v>
      </c>
      <c r="AI56" s="13">
        <f>SUM('СОО 1 полугодие'!AA56,'СОО 2 полугодие'!AG56)</f>
        <v>2</v>
      </c>
      <c r="AJ56" s="23">
        <v>34</v>
      </c>
      <c r="AK56" s="24">
        <v>8.8000000000000007</v>
      </c>
    </row>
    <row r="57" spans="1:37" ht="15.75" customHeight="1" x14ac:dyDescent="0.25">
      <c r="A57" s="7" t="s">
        <v>84</v>
      </c>
      <c r="B57" s="32"/>
      <c r="C57" s="32"/>
      <c r="D57" s="32"/>
      <c r="E57" s="32"/>
      <c r="F57" s="32"/>
      <c r="G57" s="24">
        <f t="shared" si="9"/>
        <v>0</v>
      </c>
      <c r="H57" s="32"/>
      <c r="I57" s="32"/>
      <c r="J57" s="32"/>
      <c r="K57" s="32"/>
      <c r="L57" s="32"/>
      <c r="M57" s="24">
        <f t="shared" si="10"/>
        <v>0</v>
      </c>
      <c r="N57" s="32"/>
      <c r="O57" s="32"/>
      <c r="P57" s="32"/>
      <c r="Q57" s="32"/>
      <c r="R57" s="26">
        <v>1</v>
      </c>
      <c r="S57" s="24">
        <f t="shared" si="11"/>
        <v>1</v>
      </c>
      <c r="T57" s="32"/>
      <c r="U57" s="32"/>
      <c r="V57" s="32"/>
      <c r="W57" s="32"/>
      <c r="X57" s="32"/>
      <c r="Y57" s="24">
        <f t="shared" si="12"/>
        <v>0</v>
      </c>
      <c r="Z57" s="32"/>
      <c r="AA57" s="32"/>
      <c r="AB57" s="32"/>
      <c r="AC57" s="32"/>
      <c r="AD57" s="26"/>
      <c r="AE57" s="24">
        <f t="shared" si="4"/>
        <v>0</v>
      </c>
      <c r="AF57" s="24">
        <f>SUM(AE57,Y57,S57,M57,G57)</f>
        <v>1</v>
      </c>
      <c r="AG57" s="39">
        <f t="shared" si="5"/>
        <v>0</v>
      </c>
      <c r="AH57" s="13">
        <f>SUM('СОО 1 полугодие'!AA57,'СОО 2 полугодие'!AF57)</f>
        <v>1</v>
      </c>
      <c r="AI57" s="13">
        <f>SUM('СОО 1 полугодие'!AA57,'СОО 2 полугодие'!AG57)</f>
        <v>0</v>
      </c>
      <c r="AJ57" s="23"/>
      <c r="AK57" s="24"/>
    </row>
    <row r="58" spans="1:37" ht="15.75" customHeight="1" x14ac:dyDescent="0.25">
      <c r="A58" s="21" t="s">
        <v>50</v>
      </c>
      <c r="B58" s="32"/>
      <c r="C58" s="32"/>
      <c r="D58" s="32"/>
      <c r="E58" s="32"/>
      <c r="F58" s="32"/>
      <c r="G58" s="24">
        <f t="shared" si="9"/>
        <v>0</v>
      </c>
      <c r="H58" s="32"/>
      <c r="I58" s="32"/>
      <c r="J58" s="32"/>
      <c r="K58" s="32"/>
      <c r="L58" s="32"/>
      <c r="M58" s="24">
        <f t="shared" si="10"/>
        <v>0</v>
      </c>
      <c r="N58" s="32"/>
      <c r="O58" s="32"/>
      <c r="P58" s="32"/>
      <c r="Q58" s="32"/>
      <c r="R58" s="32"/>
      <c r="S58" s="24">
        <f t="shared" si="11"/>
        <v>0</v>
      </c>
      <c r="T58" s="32"/>
      <c r="U58" s="32"/>
      <c r="V58" s="32"/>
      <c r="W58" s="32"/>
      <c r="X58" s="32">
        <v>1</v>
      </c>
      <c r="Y58" s="24">
        <f t="shared" si="12"/>
        <v>1</v>
      </c>
      <c r="Z58" s="32"/>
      <c r="AA58" s="32"/>
      <c r="AB58" s="32"/>
      <c r="AC58" s="32"/>
      <c r="AD58" s="26"/>
      <c r="AE58" s="24">
        <f t="shared" si="4"/>
        <v>0</v>
      </c>
      <c r="AF58" s="24">
        <f t="shared" si="6"/>
        <v>1</v>
      </c>
      <c r="AG58" s="39">
        <f t="shared" si="5"/>
        <v>0</v>
      </c>
      <c r="AH58" s="13">
        <f>SUM('СОО 1 полугодие'!AA58,'СОО 2 полугодие'!AF58)</f>
        <v>1</v>
      </c>
      <c r="AI58" s="13">
        <f>SUM('СОО 1 полугодие'!AA58,'СОО 2 полугодие'!AG58)</f>
        <v>0</v>
      </c>
      <c r="AJ58" s="23">
        <v>68</v>
      </c>
      <c r="AK58" s="24">
        <v>2.9</v>
      </c>
    </row>
    <row r="59" spans="1:37" ht="15.75" customHeight="1" x14ac:dyDescent="0.25">
      <c r="A59" s="30" t="s">
        <v>119</v>
      </c>
      <c r="B59" s="32"/>
      <c r="C59" s="32"/>
      <c r="D59" s="32"/>
      <c r="E59" s="32"/>
      <c r="F59" s="32"/>
      <c r="G59" s="24">
        <f t="shared" si="9"/>
        <v>0</v>
      </c>
      <c r="H59" s="32"/>
      <c r="I59" s="32"/>
      <c r="J59" s="32"/>
      <c r="K59" s="32"/>
      <c r="L59" s="32"/>
      <c r="M59" s="24">
        <f t="shared" si="10"/>
        <v>0</v>
      </c>
      <c r="N59" s="32"/>
      <c r="O59" s="32"/>
      <c r="P59" s="32"/>
      <c r="Q59" s="32"/>
      <c r="R59" s="32"/>
      <c r="S59" s="24">
        <f t="shared" si="11"/>
        <v>0</v>
      </c>
      <c r="T59" s="32"/>
      <c r="U59" s="32"/>
      <c r="V59" s="32"/>
      <c r="W59" s="32"/>
      <c r="X59" s="32">
        <v>1</v>
      </c>
      <c r="Y59" s="24">
        <f t="shared" si="12"/>
        <v>1</v>
      </c>
      <c r="Z59" s="32"/>
      <c r="AA59" s="32"/>
      <c r="AB59" s="32"/>
      <c r="AC59" s="32"/>
      <c r="AD59" s="26"/>
      <c r="AE59" s="24">
        <f t="shared" si="4"/>
        <v>0</v>
      </c>
      <c r="AF59" s="24">
        <f t="shared" si="6"/>
        <v>1</v>
      </c>
      <c r="AG59" s="39">
        <f t="shared" si="5"/>
        <v>0</v>
      </c>
      <c r="AH59" s="13">
        <f>SUM('СОО 1 полугодие'!AA59,'СОО 2 полугодие'!AF59)</f>
        <v>1</v>
      </c>
      <c r="AI59" s="13">
        <f>SUM('СОО 1 полугодие'!AA59,'СОО 2 полугодие'!AG59)</f>
        <v>0</v>
      </c>
      <c r="AJ59" s="23">
        <v>34</v>
      </c>
      <c r="AK59" s="24">
        <v>5.9</v>
      </c>
    </row>
  </sheetData>
  <mergeCells count="9">
    <mergeCell ref="A4:AK4"/>
    <mergeCell ref="A32:AK32"/>
    <mergeCell ref="A1:AL1"/>
    <mergeCell ref="B2:G2"/>
    <mergeCell ref="H2:M2"/>
    <mergeCell ref="N2:S2"/>
    <mergeCell ref="T2:Y2"/>
    <mergeCell ref="Z2:AE2"/>
    <mergeCell ref="AF2:AK2"/>
  </mergeCells>
  <pageMargins left="0.7" right="0.7" top="0.75" bottom="0.75" header="0.3" footer="0.3"/>
  <pageSetup paperSize="9" scale="6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НОО 1 полугодие</vt:lpstr>
      <vt:lpstr>НОО 2 полугодие</vt:lpstr>
      <vt:lpstr>ООО 1 полугодие</vt:lpstr>
      <vt:lpstr>ООО 2 полугодие</vt:lpstr>
      <vt:lpstr>СОО 1 полугодие</vt:lpstr>
      <vt:lpstr>СОО 2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Ольга Ивановна</cp:lastModifiedBy>
  <cp:lastPrinted>2024-09-26T14:32:28Z</cp:lastPrinted>
  <dcterms:created xsi:type="dcterms:W3CDTF">2024-07-12T16:59:42Z</dcterms:created>
  <dcterms:modified xsi:type="dcterms:W3CDTF">2024-09-26T14:37:14Z</dcterms:modified>
</cp:coreProperties>
</file>